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2" i="1" l="1"/>
  <c r="L192" i="1"/>
  <c r="L203" i="1" s="1"/>
  <c r="L183" i="1"/>
  <c r="L173" i="1"/>
  <c r="L184" i="1" s="1"/>
  <c r="L163" i="1"/>
  <c r="L153" i="1"/>
  <c r="L164" i="1" s="1"/>
  <c r="L143" i="1"/>
  <c r="L133" i="1"/>
  <c r="L144" i="1" s="1"/>
  <c r="L123" i="1"/>
  <c r="L113" i="1"/>
  <c r="L124" i="1" s="1"/>
  <c r="L103" i="1"/>
  <c r="L93" i="1"/>
  <c r="L104" i="1" s="1"/>
  <c r="L83" i="1"/>
  <c r="L73" i="1"/>
  <c r="L84" i="1" s="1"/>
  <c r="L63" i="1"/>
  <c r="L53" i="1"/>
  <c r="L64" i="1" s="1"/>
  <c r="L44" i="1"/>
  <c r="L34" i="1"/>
  <c r="L45" i="1" s="1"/>
  <c r="L24" i="1"/>
  <c r="L14" i="1"/>
  <c r="L25" i="1" s="1"/>
  <c r="A114" i="1"/>
  <c r="B203" i="1"/>
  <c r="A203" i="1"/>
  <c r="J202" i="1"/>
  <c r="I202" i="1"/>
  <c r="H202" i="1"/>
  <c r="G202" i="1"/>
  <c r="F202" i="1"/>
  <c r="B193" i="1"/>
  <c r="A193" i="1"/>
  <c r="J192" i="1"/>
  <c r="I192" i="1"/>
  <c r="I203" i="1" s="1"/>
  <c r="H192" i="1"/>
  <c r="H203" i="1" s="1"/>
  <c r="G192" i="1"/>
  <c r="G203" i="1" s="1"/>
  <c r="F192" i="1"/>
  <c r="B184" i="1"/>
  <c r="A184" i="1"/>
  <c r="J183" i="1"/>
  <c r="I183" i="1"/>
  <c r="H183" i="1"/>
  <c r="G183" i="1"/>
  <c r="F183" i="1"/>
  <c r="B174" i="1"/>
  <c r="A174" i="1"/>
  <c r="J173" i="1"/>
  <c r="J184" i="1" s="1"/>
  <c r="I173" i="1"/>
  <c r="I184" i="1" s="1"/>
  <c r="H173" i="1"/>
  <c r="H184" i="1" s="1"/>
  <c r="G173" i="1"/>
  <c r="G184" i="1" s="1"/>
  <c r="F173" i="1"/>
  <c r="B164" i="1"/>
  <c r="A164" i="1"/>
  <c r="J163" i="1"/>
  <c r="I163" i="1"/>
  <c r="H163" i="1"/>
  <c r="G163" i="1"/>
  <c r="F163" i="1"/>
  <c r="B154" i="1"/>
  <c r="A154" i="1"/>
  <c r="J153" i="1"/>
  <c r="I153" i="1"/>
  <c r="I164" i="1" s="1"/>
  <c r="H153" i="1"/>
  <c r="H164" i="1" s="1"/>
  <c r="G153" i="1"/>
  <c r="G164" i="1" s="1"/>
  <c r="F153" i="1"/>
  <c r="B144" i="1"/>
  <c r="A144" i="1"/>
  <c r="J143" i="1"/>
  <c r="I143" i="1"/>
  <c r="H143" i="1"/>
  <c r="G143" i="1"/>
  <c r="F143" i="1"/>
  <c r="B134" i="1"/>
  <c r="A134" i="1"/>
  <c r="J133" i="1"/>
  <c r="J144" i="1" s="1"/>
  <c r="I133" i="1"/>
  <c r="I144" i="1" s="1"/>
  <c r="H133" i="1"/>
  <c r="H144" i="1" s="1"/>
  <c r="G133" i="1"/>
  <c r="G144" i="1" s="1"/>
  <c r="F133" i="1"/>
  <c r="B124" i="1"/>
  <c r="A124" i="1"/>
  <c r="J123" i="1"/>
  <c r="I123" i="1"/>
  <c r="H123" i="1"/>
  <c r="G123" i="1"/>
  <c r="F123" i="1"/>
  <c r="B114" i="1"/>
  <c r="J113" i="1"/>
  <c r="J124" i="1" s="1"/>
  <c r="I113" i="1"/>
  <c r="I124" i="1" s="1"/>
  <c r="H113" i="1"/>
  <c r="H124" i="1" s="1"/>
  <c r="G113" i="1"/>
  <c r="G124" i="1" s="1"/>
  <c r="F113" i="1"/>
  <c r="B104" i="1"/>
  <c r="A104" i="1"/>
  <c r="J103" i="1"/>
  <c r="I103" i="1"/>
  <c r="H103" i="1"/>
  <c r="G103" i="1"/>
  <c r="F103" i="1"/>
  <c r="B94" i="1"/>
  <c r="A94" i="1"/>
  <c r="J93" i="1"/>
  <c r="J104" i="1" s="1"/>
  <c r="I93" i="1"/>
  <c r="H93" i="1"/>
  <c r="H104" i="1" s="1"/>
  <c r="G93" i="1"/>
  <c r="G104" i="1" s="1"/>
  <c r="F93" i="1"/>
  <c r="F104" i="1" s="1"/>
  <c r="B84" i="1"/>
  <c r="A84" i="1"/>
  <c r="J83" i="1"/>
  <c r="I83" i="1"/>
  <c r="I84" i="1" s="1"/>
  <c r="H83" i="1"/>
  <c r="G83" i="1"/>
  <c r="G84" i="1" s="1"/>
  <c r="F83" i="1"/>
  <c r="B74" i="1"/>
  <c r="A74" i="1"/>
  <c r="J73" i="1"/>
  <c r="J84" i="1" s="1"/>
  <c r="I73" i="1"/>
  <c r="H73" i="1"/>
  <c r="G73" i="1"/>
  <c r="F73" i="1"/>
  <c r="F84" i="1" s="1"/>
  <c r="B64" i="1"/>
  <c r="A64" i="1"/>
  <c r="J63" i="1"/>
  <c r="I63" i="1"/>
  <c r="H63" i="1"/>
  <c r="G63" i="1"/>
  <c r="G64" i="1" s="1"/>
  <c r="F63" i="1"/>
  <c r="B54" i="1"/>
  <c r="A54" i="1"/>
  <c r="J53" i="1"/>
  <c r="J64" i="1" s="1"/>
  <c r="I53" i="1"/>
  <c r="I64" i="1" s="1"/>
  <c r="H53" i="1"/>
  <c r="H64" i="1" s="1"/>
  <c r="G53" i="1"/>
  <c r="F53" i="1"/>
  <c r="F64" i="1" s="1"/>
  <c r="B45" i="1"/>
  <c r="A45" i="1"/>
  <c r="J44" i="1"/>
  <c r="I44" i="1"/>
  <c r="H44" i="1"/>
  <c r="G44" i="1"/>
  <c r="F44" i="1"/>
  <c r="B35" i="1"/>
  <c r="A35" i="1"/>
  <c r="J34" i="1"/>
  <c r="J45" i="1" s="1"/>
  <c r="I34" i="1"/>
  <c r="H34" i="1"/>
  <c r="H45" i="1" s="1"/>
  <c r="G34" i="1"/>
  <c r="F34" i="1"/>
  <c r="F45" i="1" s="1"/>
  <c r="B25" i="1"/>
  <c r="A25" i="1"/>
  <c r="B15" i="1"/>
  <c r="A15" i="1"/>
  <c r="G24" i="1"/>
  <c r="H24" i="1"/>
  <c r="I24" i="1"/>
  <c r="J24" i="1"/>
  <c r="F24" i="1"/>
  <c r="G14" i="1"/>
  <c r="H14" i="1"/>
  <c r="I14" i="1"/>
  <c r="J14" i="1"/>
  <c r="F14" i="1"/>
  <c r="G45" i="1" l="1"/>
  <c r="I45" i="1"/>
  <c r="H84" i="1"/>
  <c r="I104" i="1"/>
  <c r="J164" i="1"/>
  <c r="J203" i="1"/>
  <c r="L204" i="1"/>
  <c r="F124" i="1"/>
  <c r="F144" i="1"/>
  <c r="F164" i="1"/>
  <c r="F184" i="1"/>
  <c r="F203" i="1"/>
  <c r="I25" i="1"/>
  <c r="F25" i="1"/>
  <c r="J25" i="1"/>
  <c r="H25" i="1"/>
  <c r="G25" i="1"/>
  <c r="G204" i="1" s="1"/>
  <c r="J204" i="1" l="1"/>
  <c r="I204" i="1"/>
  <c r="H204" i="1"/>
  <c r="F204" i="1"/>
</calcChain>
</file>

<file path=xl/sharedStrings.xml><?xml version="1.0" encoding="utf-8"?>
<sst xmlns="http://schemas.openxmlformats.org/spreadsheetml/2006/main" count="305" uniqueCount="100">
  <si>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</si>
  <si>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</si>
  <si>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</si>
  <si>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</si>
  <si>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</si>
  <si>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</si>
  <si>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</si>
  <si>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</si>
  <si>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</si>
  <si>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</si>
  <si>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</si>
  <si>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</si>
  <si>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</si>
  <si>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</si>
  <si>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</si>
  <si>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</si>
  <si>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</si>
  <si>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</si>
  <si>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</si>
  <si>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</si>
  <si>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</si>
  <si>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</si>
  <si>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</si>
  <si>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</si>
  <si>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</si>
  <si>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</si>
  <si>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</si>
  <si>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</si>
  <si>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</si>
  <si>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</si>
  <si>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</si>
  <si>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</si>
  <si>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</si>
  <si>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</si>
  <si>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</si>
  <si>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</si>
  <si>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</si>
  <si>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</si>
  <si>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</si>
  <si>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</si>
  <si>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Терентьева Е.В.</t>
  </si>
  <si>
    <t>МБОУ "Днепровская СОШ"</t>
  </si>
  <si>
    <t>Каша "Дружба"</t>
  </si>
  <si>
    <t>54-16к</t>
  </si>
  <si>
    <t>Яйцо вареное</t>
  </si>
  <si>
    <t>54-6о</t>
  </si>
  <si>
    <t>Кофейныйнапиток с молоком</t>
  </si>
  <si>
    <t>54-23гн</t>
  </si>
  <si>
    <t>Хлеб пшеничный</t>
  </si>
  <si>
    <t>Пром.</t>
  </si>
  <si>
    <t>Хлеб ржано-пшеничный</t>
  </si>
  <si>
    <t>Яблоко</t>
  </si>
  <si>
    <t>Сыр твердых сортов в нарезке</t>
  </si>
  <si>
    <t>54-1з</t>
  </si>
  <si>
    <t>Картофельное пюре, Тефтели из говядины с рисом</t>
  </si>
  <si>
    <t>54-11г, 54-15м</t>
  </si>
  <si>
    <t>Соус красный основной</t>
  </si>
  <si>
    <t>54-3соус</t>
  </si>
  <si>
    <t>Чай с лимоном и сахаром</t>
  </si>
  <si>
    <t>54-3гн</t>
  </si>
  <si>
    <t>Салат из белокочанной капусты морковью и яблоками</t>
  </si>
  <si>
    <t>54-9з</t>
  </si>
  <si>
    <t>Запеканка из творога</t>
  </si>
  <si>
    <t>54-1т</t>
  </si>
  <si>
    <t>Джем из абрикосов</t>
  </si>
  <si>
    <t>Какао витаминизированное с молоком "Витошка"</t>
  </si>
  <si>
    <t>27.01.2024.4</t>
  </si>
  <si>
    <t>Банан</t>
  </si>
  <si>
    <t>Рис отварной, Рыба тушеная в томате с овощами (минтай)</t>
  </si>
  <si>
    <t>54-6г, 54-11р</t>
  </si>
  <si>
    <t>Компот из смеси сухофруктов</t>
  </si>
  <si>
    <t>54-1хн</t>
  </si>
  <si>
    <t>Салат из моркови и яблок</t>
  </si>
  <si>
    <t>54-11з</t>
  </si>
  <si>
    <t>Плов с курицей</t>
  </si>
  <si>
    <t>54-12м</t>
  </si>
  <si>
    <t>Яйцо отварное</t>
  </si>
  <si>
    <t>Кофейный напиток с молоком</t>
  </si>
  <si>
    <t>Каша жидкая молочная пшенная</t>
  </si>
  <si>
    <t>54-24к</t>
  </si>
  <si>
    <t>Масло сливочное (порциями)</t>
  </si>
  <si>
    <t>53-19з</t>
  </si>
  <si>
    <t>Хдеб ржано-пшеничный</t>
  </si>
  <si>
    <t>Макароны отварные, Шницель из курицы</t>
  </si>
  <si>
    <t>54-1г, 54-24м</t>
  </si>
  <si>
    <t>Соус молочный натуральный</t>
  </si>
  <si>
    <t>54-5соус</t>
  </si>
  <si>
    <t>Кисель с витаминами "Витошка"</t>
  </si>
  <si>
    <t>Салат из белокочанной капусты с яблоками</t>
  </si>
  <si>
    <t>ДП-12ос</t>
  </si>
  <si>
    <t xml:space="preserve">Каша гречневая рассыпчатая, Курица тушеная с морковью </t>
  </si>
  <si>
    <t>54-4г, 54-25м</t>
  </si>
  <si>
    <t>Чай с молоком и сахаром</t>
  </si>
  <si>
    <t>54-4гн</t>
  </si>
  <si>
    <t>Картофельное пюре, Рыба тушеная в томате с овощами (минтай)</t>
  </si>
  <si>
    <t>54-11г, 54-11р</t>
  </si>
  <si>
    <t>Салат из белокочанной капусты и огкрца</t>
  </si>
  <si>
    <t>ДП-4ос</t>
  </si>
  <si>
    <t>Капуста тушеная, Тефтели из говядины с рисом</t>
  </si>
  <si>
    <t>54-8г, 54-16м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</si>
</sst>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E193" sqref="E19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41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5</v>
      </c>
      <c r="H6" s="40">
        <v>5.9</v>
      </c>
      <c r="I6" s="40">
        <v>24</v>
      </c>
      <c r="J6" s="40">
        <v>18.899999999999999</v>
      </c>
      <c r="K6" s="41" t="s">
        <v>43</v>
      </c>
      <c r="L6" s="40">
        <v>13.14</v>
      </c>
    </row>
    <row r="7" spans="1:12" ht="14.4" x14ac:dyDescent="0.3">
      <c r="A7" s="23"/>
      <c r="B7" s="15"/>
      <c r="C7" s="11"/>
      <c r="D7" s="6"/>
      <c r="E7" s="42" t="s">
        <v>44</v>
      </c>
      <c r="F7" s="43">
        <v>40</v>
      </c>
      <c r="G7" s="43">
        <v>4.8</v>
      </c>
      <c r="H7" s="43">
        <v>4</v>
      </c>
      <c r="I7" s="43">
        <v>0.3</v>
      </c>
      <c r="J7" s="43">
        <v>56.6</v>
      </c>
      <c r="K7" s="44" t="s">
        <v>45</v>
      </c>
      <c r="L7" s="43">
        <v>10</v>
      </c>
    </row>
    <row r="8" spans="1:12" ht="14.4" x14ac:dyDescent="0.3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3.9</v>
      </c>
      <c r="H8" s="43">
        <v>2.9</v>
      </c>
      <c r="I8" s="43">
        <v>7.6</v>
      </c>
      <c r="J8" s="43">
        <v>71.400000000000006</v>
      </c>
      <c r="K8" s="44" t="s">
        <v>47</v>
      </c>
      <c r="L8" s="43">
        <v>14.33</v>
      </c>
    </row>
    <row r="9" spans="1:12" ht="14.4" x14ac:dyDescent="0.3">
      <c r="A9" s="23"/>
      <c r="B9" s="15"/>
      <c r="C9" s="11"/>
      <c r="D9" s="7" t="s">
        <v>23</v>
      </c>
      <c r="E9" s="42" t="s">
        <v>48</v>
      </c>
      <c r="F9" s="43">
        <v>45</v>
      </c>
      <c r="G9" s="43">
        <v>3.4</v>
      </c>
      <c r="H9" s="43">
        <v>0.4</v>
      </c>
      <c r="I9" s="43">
        <v>22.1</v>
      </c>
      <c r="J9" s="43">
        <v>105.5</v>
      </c>
      <c r="K9" s="44" t="s">
        <v>49</v>
      </c>
      <c r="L9" s="43">
        <v>2.88</v>
      </c>
    </row>
    <row r="10" spans="1:12" ht="14.4" x14ac:dyDescent="0.3">
      <c r="A10" s="23"/>
      <c r="B10" s="15"/>
      <c r="C10" s="11"/>
      <c r="D10" s="7" t="s">
        <v>23</v>
      </c>
      <c r="E10" s="42" t="s">
        <v>50</v>
      </c>
      <c r="F10" s="43">
        <v>25</v>
      </c>
      <c r="G10" s="43">
        <v>1.7</v>
      </c>
      <c r="H10" s="43">
        <v>0.3</v>
      </c>
      <c r="I10" s="43">
        <v>9.9</v>
      </c>
      <c r="J10" s="43">
        <v>48.9</v>
      </c>
      <c r="K10" s="44" t="s">
        <v>49</v>
      </c>
      <c r="L10" s="43">
        <v>1.6</v>
      </c>
    </row>
    <row r="11" spans="1:12" ht="14.4" x14ac:dyDescent="0.3">
      <c r="A11" s="23"/>
      <c r="B11" s="15"/>
      <c r="C11" s="11"/>
      <c r="D11" s="7" t="s">
        <v>24</v>
      </c>
      <c r="E11" s="42" t="s">
        <v>51</v>
      </c>
      <c r="F11" s="43">
        <v>150</v>
      </c>
      <c r="G11" s="43">
        <v>0.6</v>
      </c>
      <c r="H11" s="43">
        <v>0.6</v>
      </c>
      <c r="I11" s="43">
        <v>14.7</v>
      </c>
      <c r="J11" s="43">
        <v>66.599999999999994</v>
      </c>
      <c r="K11" s="44" t="s">
        <v>49</v>
      </c>
      <c r="L11" s="43">
        <v>22.5</v>
      </c>
    </row>
    <row r="12" spans="1:12" ht="14.4" x14ac:dyDescent="0.3">
      <c r="A12" s="23"/>
      <c r="B12" s="15"/>
      <c r="C12" s="11"/>
      <c r="D12" s="6"/>
      <c r="E12" s="42" t="s">
        <v>52</v>
      </c>
      <c r="F12" s="43">
        <v>15</v>
      </c>
      <c r="G12" s="43">
        <v>3.5</v>
      </c>
      <c r="H12" s="43">
        <v>4.4000000000000004</v>
      </c>
      <c r="I12" s="43">
        <v>0</v>
      </c>
      <c r="J12" s="43">
        <v>53.7</v>
      </c>
      <c r="K12" s="44" t="s">
        <v>53</v>
      </c>
      <c r="L12" s="43">
        <v>11.4</v>
      </c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4"/>
      <c r="B14" s="17"/>
      <c r="C14" s="8"/>
      <c r="D14" s="18" t="s">
        <v>33</v>
      </c>
      <c r="E14" s="9"/>
      <c r="F14" s="19">
        <f>SUM(F6:F13)</f>
        <v>675</v>
      </c>
      <c r="G14" s="19">
        <f>SUM(G6:G13)</f>
        <v>22.900000000000002</v>
      </c>
      <c r="H14" s="19">
        <f>SUM(H6:H13)</f>
        <v>18.5</v>
      </c>
      <c r="I14" s="19">
        <f>SUM(I6:I13)</f>
        <v>78.599999999999994</v>
      </c>
      <c r="J14" s="19">
        <f>SUM(J6:J13)</f>
        <v>421.59999999999997</v>
      </c>
      <c r="K14" s="25"/>
      <c r="L14" s="19">
        <f>SUM(L6:L13)</f>
        <v>75.850000000000009</v>
      </c>
    </row>
    <row r="15" spans="1:12" ht="14.4" x14ac:dyDescent="0.3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0">SUM(G15:G23)</f>
        <v>0</v>
      </c>
      <c r="H24" s="19">
        <f t="shared" si="0"/>
        <v>0</v>
      </c>
      <c r="I24" s="19">
        <f t="shared" si="0"/>
        <v>0</v>
      </c>
      <c r="J24" s="19">
        <f t="shared" si="0"/>
        <v>0</v>
      </c>
      <c r="K24" s="25"/>
      <c r="L24" s="19">
        <f t="shared" ref="L24" si="1">SUM(L15:L23)</f>
        <v>0</v>
      </c>
    </row>
    <row r="25" spans="1:12" ht="15" thickBot="1" x14ac:dyDescent="0.3">
      <c r="A25" s="29">
        <f>A6</f>
        <v>1</v>
      </c>
      <c r="B25" s="30">
        <f>B6</f>
        <v>1</v>
      </c>
      <c r="C25" s="54" t="s">
        <v>4</v>
      </c>
      <c r="D25" s="55"/>
      <c r="E25" s="31"/>
      <c r="F25" s="32">
        <f>F14+F24</f>
        <v>675</v>
      </c>
      <c r="G25" s="32">
        <f t="shared" ref="G25:J25" si="2">G14+G24</f>
        <v>22.900000000000002</v>
      </c>
      <c r="H25" s="32">
        <f t="shared" si="2"/>
        <v>18.5</v>
      </c>
      <c r="I25" s="32">
        <f t="shared" si="2"/>
        <v>78.599999999999994</v>
      </c>
      <c r="J25" s="32">
        <f t="shared" si="2"/>
        <v>421.59999999999997</v>
      </c>
      <c r="K25" s="32"/>
      <c r="L25" s="32">
        <f t="shared" ref="L25" si="3">L14+L24</f>
        <v>75.850000000000009</v>
      </c>
    </row>
    <row r="26" spans="1:12" ht="26.4" x14ac:dyDescent="0.3">
      <c r="A26" s="14">
        <v>1</v>
      </c>
      <c r="B26" s="15">
        <v>2</v>
      </c>
      <c r="C26" s="22" t="s">
        <v>20</v>
      </c>
      <c r="D26" s="5" t="s">
        <v>21</v>
      </c>
      <c r="E26" s="39" t="s">
        <v>54</v>
      </c>
      <c r="F26" s="40">
        <v>240</v>
      </c>
      <c r="G26" s="40">
        <v>16.100000000000001</v>
      </c>
      <c r="H26" s="40">
        <v>18.5</v>
      </c>
      <c r="I26" s="40">
        <v>27.1</v>
      </c>
      <c r="J26" s="40">
        <v>339.1</v>
      </c>
      <c r="K26" s="41" t="s">
        <v>55</v>
      </c>
      <c r="L26" s="40">
        <v>56.7</v>
      </c>
    </row>
    <row r="27" spans="1:12" ht="14.4" x14ac:dyDescent="0.3">
      <c r="A27" s="14"/>
      <c r="B27" s="15"/>
      <c r="C27" s="11"/>
      <c r="D27" s="6"/>
      <c r="E27" s="42" t="s">
        <v>56</v>
      </c>
      <c r="F27" s="43">
        <v>30</v>
      </c>
      <c r="G27" s="43">
        <v>1</v>
      </c>
      <c r="H27" s="43">
        <v>0.7</v>
      </c>
      <c r="I27" s="43">
        <v>2.7</v>
      </c>
      <c r="J27" s="43">
        <v>21.2</v>
      </c>
      <c r="K27" s="44" t="s">
        <v>57</v>
      </c>
      <c r="L27" s="43">
        <v>2.1800000000000002</v>
      </c>
    </row>
    <row r="28" spans="1:12" ht="14.4" x14ac:dyDescent="0.3">
      <c r="A28" s="14"/>
      <c r="B28" s="15"/>
      <c r="C28" s="11"/>
      <c r="D28" s="7" t="s">
        <v>22</v>
      </c>
      <c r="E28" s="42" t="s">
        <v>58</v>
      </c>
      <c r="F28" s="43">
        <v>200</v>
      </c>
      <c r="G28" s="43">
        <v>0.2</v>
      </c>
      <c r="H28" s="43">
        <v>0.1</v>
      </c>
      <c r="I28" s="43">
        <v>3</v>
      </c>
      <c r="J28" s="43">
        <v>13.4</v>
      </c>
      <c r="K28" s="44" t="s">
        <v>59</v>
      </c>
      <c r="L28" s="43">
        <v>2.65</v>
      </c>
    </row>
    <row r="29" spans="1:12" ht="14.4" x14ac:dyDescent="0.3">
      <c r="A29" s="14"/>
      <c r="B29" s="15"/>
      <c r="C29" s="11"/>
      <c r="D29" s="7" t="s">
        <v>23</v>
      </c>
      <c r="E29" s="42" t="s">
        <v>48</v>
      </c>
      <c r="F29" s="43">
        <v>30</v>
      </c>
      <c r="G29" s="43">
        <v>2.2999999999999998</v>
      </c>
      <c r="H29" s="43">
        <v>0.2</v>
      </c>
      <c r="I29" s="43">
        <v>14.8</v>
      </c>
      <c r="J29" s="43">
        <v>70.3</v>
      </c>
      <c r="K29" s="44" t="s">
        <v>49</v>
      </c>
      <c r="L29" s="43">
        <v>1.92</v>
      </c>
    </row>
    <row r="30" spans="1:12" ht="14.4" x14ac:dyDescent="0.3">
      <c r="A30" s="14"/>
      <c r="B30" s="15"/>
      <c r="C30" s="11"/>
      <c r="D30" s="7" t="s">
        <v>23</v>
      </c>
      <c r="E30" s="42" t="s">
        <v>50</v>
      </c>
      <c r="F30" s="43">
        <v>15</v>
      </c>
      <c r="G30" s="43">
        <v>1</v>
      </c>
      <c r="H30" s="43">
        <v>0.2</v>
      </c>
      <c r="I30" s="43">
        <v>5.9</v>
      </c>
      <c r="J30" s="43">
        <v>29.3</v>
      </c>
      <c r="K30" s="44" t="s">
        <v>49</v>
      </c>
      <c r="L30" s="43">
        <v>0.96</v>
      </c>
    </row>
    <row r="31" spans="1:12" ht="14.4" x14ac:dyDescent="0.3">
      <c r="A31" s="14"/>
      <c r="B31" s="15"/>
      <c r="C31" s="11"/>
      <c r="D31" s="7" t="s">
        <v>24</v>
      </c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4"/>
      <c r="B32" s="15"/>
      <c r="C32" s="11"/>
      <c r="D32" s="6"/>
      <c r="E32" s="42" t="s">
        <v>60</v>
      </c>
      <c r="F32" s="43">
        <v>60</v>
      </c>
      <c r="G32" s="43">
        <v>0.8</v>
      </c>
      <c r="H32" s="43">
        <v>6.1</v>
      </c>
      <c r="I32" s="43">
        <v>3.6</v>
      </c>
      <c r="J32" s="43">
        <v>72.5</v>
      </c>
      <c r="K32" s="44" t="s">
        <v>61</v>
      </c>
      <c r="L32" s="43">
        <v>7.74</v>
      </c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6"/>
      <c r="B34" s="17"/>
      <c r="C34" s="8"/>
      <c r="D34" s="18" t="s">
        <v>33</v>
      </c>
      <c r="E34" s="9"/>
      <c r="F34" s="19">
        <f>SUM(F26:F33)</f>
        <v>575</v>
      </c>
      <c r="G34" s="19">
        <f t="shared" ref="G34" si="4">SUM(G26:G33)</f>
        <v>21.400000000000002</v>
      </c>
      <c r="H34" s="19">
        <f t="shared" ref="H34" si="5">SUM(H26:H33)</f>
        <v>25.799999999999997</v>
      </c>
      <c r="I34" s="19">
        <f t="shared" ref="I34" si="6">SUM(I26:I33)</f>
        <v>57.099999999999994</v>
      </c>
      <c r="J34" s="19">
        <f t="shared" ref="J34:L34" si="7">SUM(J26:J33)</f>
        <v>545.79999999999995</v>
      </c>
      <c r="K34" s="25"/>
      <c r="L34" s="19">
        <f t="shared" si="7"/>
        <v>72.149999999999991</v>
      </c>
    </row>
    <row r="35" spans="1:12" ht="14.4" x14ac:dyDescent="0.3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7" t="s">
        <v>32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16"/>
      <c r="B44" s="17"/>
      <c r="C44" s="8"/>
      <c r="D44" s="18" t="s">
        <v>33</v>
      </c>
      <c r="E44" s="9"/>
      <c r="F44" s="19">
        <f>SUM(F35:F43)</f>
        <v>0</v>
      </c>
      <c r="G44" s="19">
        <f t="shared" ref="G44" si="8">SUM(G35:G43)</f>
        <v>0</v>
      </c>
      <c r="H44" s="19">
        <f t="shared" ref="H44" si="9">SUM(H35:H43)</f>
        <v>0</v>
      </c>
      <c r="I44" s="19">
        <f t="shared" ref="I44" si="10">SUM(I35:I43)</f>
        <v>0</v>
      </c>
      <c r="J44" s="19">
        <f t="shared" ref="J44:L44" si="11">SUM(J35:J43)</f>
        <v>0</v>
      </c>
      <c r="K44" s="25"/>
      <c r="L44" s="19">
        <f t="shared" si="11"/>
        <v>0</v>
      </c>
    </row>
    <row r="45" spans="1:12" ht="15.75" customHeight="1" thickBot="1" x14ac:dyDescent="0.3">
      <c r="A45" s="33">
        <f>A26</f>
        <v>1</v>
      </c>
      <c r="B45" s="33">
        <f>B26</f>
        <v>2</v>
      </c>
      <c r="C45" s="54" t="s">
        <v>4</v>
      </c>
      <c r="D45" s="55"/>
      <c r="E45" s="31"/>
      <c r="F45" s="32">
        <f>F34+F44</f>
        <v>575</v>
      </c>
      <c r="G45" s="32">
        <f t="shared" ref="G45" si="12">G34+G44</f>
        <v>21.400000000000002</v>
      </c>
      <c r="H45" s="32">
        <f t="shared" ref="H45" si="13">H34+H44</f>
        <v>25.799999999999997</v>
      </c>
      <c r="I45" s="32">
        <f t="shared" ref="I45" si="14">I34+I44</f>
        <v>57.099999999999994</v>
      </c>
      <c r="J45" s="32">
        <f t="shared" ref="J45:L45" si="15">J34+J44</f>
        <v>545.79999999999995</v>
      </c>
      <c r="K45" s="32"/>
      <c r="L45" s="32">
        <f t="shared" si="15"/>
        <v>72.149999999999991</v>
      </c>
    </row>
    <row r="46" spans="1:12" ht="14.4" x14ac:dyDescent="0.3">
      <c r="A46" s="20">
        <v>1</v>
      </c>
      <c r="B46" s="21">
        <v>3</v>
      </c>
      <c r="C46" s="22" t="s">
        <v>20</v>
      </c>
      <c r="D46" s="5" t="s">
        <v>21</v>
      </c>
      <c r="E46" s="39" t="s">
        <v>62</v>
      </c>
      <c r="F46" s="40">
        <v>150</v>
      </c>
      <c r="G46" s="40">
        <v>29.7</v>
      </c>
      <c r="H46" s="40">
        <v>10.7</v>
      </c>
      <c r="I46" s="40">
        <v>17.100000000000001</v>
      </c>
      <c r="J46" s="40">
        <v>283.10000000000002</v>
      </c>
      <c r="K46" s="41" t="s">
        <v>63</v>
      </c>
      <c r="L46" s="40">
        <v>80.44</v>
      </c>
    </row>
    <row r="47" spans="1:12" ht="14.4" x14ac:dyDescent="0.3">
      <c r="A47" s="23"/>
      <c r="B47" s="15"/>
      <c r="C47" s="11"/>
      <c r="D47" s="6"/>
      <c r="E47" s="42" t="s">
        <v>64</v>
      </c>
      <c r="F47" s="43">
        <v>20</v>
      </c>
      <c r="G47" s="43">
        <v>0.1</v>
      </c>
      <c r="H47" s="43">
        <v>0</v>
      </c>
      <c r="I47" s="43">
        <v>14.4</v>
      </c>
      <c r="J47" s="43">
        <v>57.9</v>
      </c>
      <c r="K47" s="44" t="s">
        <v>49</v>
      </c>
      <c r="L47" s="43">
        <v>6</v>
      </c>
    </row>
    <row r="48" spans="1:12" ht="26.4" x14ac:dyDescent="0.3">
      <c r="A48" s="23"/>
      <c r="B48" s="15"/>
      <c r="C48" s="11"/>
      <c r="D48" s="7" t="s">
        <v>22</v>
      </c>
      <c r="E48" s="42" t="s">
        <v>65</v>
      </c>
      <c r="F48" s="43">
        <v>200</v>
      </c>
      <c r="G48" s="43">
        <v>5.2</v>
      </c>
      <c r="H48" s="43">
        <v>4.7</v>
      </c>
      <c r="I48" s="43">
        <v>15.3</v>
      </c>
      <c r="J48" s="43">
        <v>123.4</v>
      </c>
      <c r="K48" s="44" t="s">
        <v>66</v>
      </c>
      <c r="L48" s="43">
        <v>8.8000000000000007</v>
      </c>
    </row>
    <row r="49" spans="1:12" ht="14.4" x14ac:dyDescent="0.3">
      <c r="A49" s="23"/>
      <c r="B49" s="15"/>
      <c r="C49" s="11"/>
      <c r="D49" s="7" t="s">
        <v>23</v>
      </c>
      <c r="E49" s="42" t="s">
        <v>48</v>
      </c>
      <c r="F49" s="43">
        <v>45</v>
      </c>
      <c r="G49" s="43">
        <v>3.4</v>
      </c>
      <c r="H49" s="43">
        <v>0.4</v>
      </c>
      <c r="I49" s="43">
        <v>22.1</v>
      </c>
      <c r="J49" s="43">
        <v>105.5</v>
      </c>
      <c r="K49" s="44" t="s">
        <v>49</v>
      </c>
      <c r="L49" s="43">
        <v>2.88</v>
      </c>
    </row>
    <row r="50" spans="1:12" ht="14.4" x14ac:dyDescent="0.3">
      <c r="A50" s="23"/>
      <c r="B50" s="15"/>
      <c r="C50" s="11"/>
      <c r="D50" s="7" t="s">
        <v>24</v>
      </c>
      <c r="E50" s="42" t="s">
        <v>67</v>
      </c>
      <c r="F50" s="43">
        <v>100</v>
      </c>
      <c r="G50" s="43">
        <v>1.5</v>
      </c>
      <c r="H50" s="43">
        <v>5</v>
      </c>
      <c r="I50" s="43">
        <v>21</v>
      </c>
      <c r="J50" s="43">
        <v>94.5</v>
      </c>
      <c r="K50" s="44" t="s">
        <v>49</v>
      </c>
      <c r="L50" s="43">
        <v>17</v>
      </c>
    </row>
    <row r="51" spans="1:12" ht="14.4" x14ac:dyDescent="0.3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4"/>
      <c r="B53" s="17"/>
      <c r="C53" s="8"/>
      <c r="D53" s="18" t="s">
        <v>33</v>
      </c>
      <c r="E53" s="9"/>
      <c r="F53" s="19">
        <f>SUM(F46:F52)</f>
        <v>515</v>
      </c>
      <c r="G53" s="19">
        <f t="shared" ref="G53" si="16">SUM(G46:G52)</f>
        <v>39.9</v>
      </c>
      <c r="H53" s="19">
        <f t="shared" ref="H53" si="17">SUM(H46:H52)</f>
        <v>20.799999999999997</v>
      </c>
      <c r="I53" s="19">
        <f t="shared" ref="I53" si="18">SUM(I46:I52)</f>
        <v>89.9</v>
      </c>
      <c r="J53" s="19">
        <f t="shared" ref="J53:L53" si="19">SUM(J46:J52)</f>
        <v>664.4</v>
      </c>
      <c r="K53" s="25"/>
      <c r="L53" s="19">
        <f t="shared" si="19"/>
        <v>115.11999999999999</v>
      </c>
    </row>
    <row r="54" spans="1:12" ht="14.4" x14ac:dyDescent="0.3">
      <c r="A54" s="26">
        <f>A46</f>
        <v>1</v>
      </c>
      <c r="B54" s="13">
        <f>B46</f>
        <v>3</v>
      </c>
      <c r="C54" s="10" t="s">
        <v>25</v>
      </c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 t="s">
        <v>32</v>
      </c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0</v>
      </c>
      <c r="G63" s="19">
        <f t="shared" ref="G63" si="20">SUM(G54:G62)</f>
        <v>0</v>
      </c>
      <c r="H63" s="19">
        <f t="shared" ref="H63" si="21">SUM(H54:H62)</f>
        <v>0</v>
      </c>
      <c r="I63" s="19">
        <f t="shared" ref="I63" si="22">SUM(I54:I62)</f>
        <v>0</v>
      </c>
      <c r="J63" s="19">
        <f t="shared" ref="J63:L63" si="23">SUM(J54:J62)</f>
        <v>0</v>
      </c>
      <c r="K63" s="25"/>
      <c r="L63" s="19">
        <f t="shared" si="23"/>
        <v>0</v>
      </c>
    </row>
    <row r="64" spans="1:12" ht="15.75" customHeight="1" thickBot="1" x14ac:dyDescent="0.3">
      <c r="A64" s="29">
        <f>A46</f>
        <v>1</v>
      </c>
      <c r="B64" s="30">
        <f>B46</f>
        <v>3</v>
      </c>
      <c r="C64" s="54" t="s">
        <v>4</v>
      </c>
      <c r="D64" s="55"/>
      <c r="E64" s="31"/>
      <c r="F64" s="32">
        <f>F53+F63</f>
        <v>515</v>
      </c>
      <c r="G64" s="32">
        <f t="shared" ref="G64" si="24">G53+G63</f>
        <v>39.9</v>
      </c>
      <c r="H64" s="32">
        <f t="shared" ref="H64" si="25">H53+H63</f>
        <v>20.799999999999997</v>
      </c>
      <c r="I64" s="32">
        <f t="shared" ref="I64" si="26">I53+I63</f>
        <v>89.9</v>
      </c>
      <c r="J64" s="32">
        <f t="shared" ref="J64:L64" si="27">J53+J63</f>
        <v>664.4</v>
      </c>
      <c r="K64" s="32"/>
      <c r="L64" s="32">
        <f t="shared" si="27"/>
        <v>115.11999999999999</v>
      </c>
    </row>
    <row r="65" spans="1:12" ht="42" customHeight="1" x14ac:dyDescent="0.3">
      <c r="A65" s="20">
        <v>1</v>
      </c>
      <c r="B65" s="21">
        <v>4</v>
      </c>
      <c r="C65" s="22" t="s">
        <v>20</v>
      </c>
      <c r="D65" s="5" t="s">
        <v>21</v>
      </c>
      <c r="E65" s="39" t="s">
        <v>68</v>
      </c>
      <c r="F65" s="40">
        <v>240</v>
      </c>
      <c r="G65" s="40">
        <v>16.100000000000001</v>
      </c>
      <c r="H65" s="40">
        <v>11.5</v>
      </c>
      <c r="I65" s="40">
        <v>42.1</v>
      </c>
      <c r="J65" s="40">
        <v>336</v>
      </c>
      <c r="K65" s="41" t="s">
        <v>69</v>
      </c>
      <c r="L65" s="40">
        <v>46.43</v>
      </c>
    </row>
    <row r="66" spans="1:12" ht="14.4" x14ac:dyDescent="0.3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22</v>
      </c>
      <c r="E67" s="42" t="s">
        <v>70</v>
      </c>
      <c r="F67" s="43">
        <v>200</v>
      </c>
      <c r="G67" s="43">
        <v>0.5</v>
      </c>
      <c r="H67" s="43">
        <v>0</v>
      </c>
      <c r="I67" s="43">
        <v>19.8</v>
      </c>
      <c r="J67" s="43">
        <v>81</v>
      </c>
      <c r="K67" s="44" t="s">
        <v>71</v>
      </c>
      <c r="L67" s="43">
        <v>3.83</v>
      </c>
    </row>
    <row r="68" spans="1:12" ht="14.4" x14ac:dyDescent="0.3">
      <c r="A68" s="23"/>
      <c r="B68" s="15"/>
      <c r="C68" s="11"/>
      <c r="D68" s="7" t="s">
        <v>23</v>
      </c>
      <c r="E68" s="42" t="s">
        <v>48</v>
      </c>
      <c r="F68" s="43">
        <v>15</v>
      </c>
      <c r="G68" s="43">
        <v>1.1000000000000001</v>
      </c>
      <c r="H68" s="43">
        <v>0.1</v>
      </c>
      <c r="I68" s="43">
        <v>7.4</v>
      </c>
      <c r="J68" s="43">
        <v>35.200000000000003</v>
      </c>
      <c r="K68" s="44" t="s">
        <v>49</v>
      </c>
      <c r="L68" s="43">
        <v>0.96</v>
      </c>
    </row>
    <row r="69" spans="1:12" ht="14.4" x14ac:dyDescent="0.3">
      <c r="A69" s="23"/>
      <c r="B69" s="15"/>
      <c r="C69" s="11"/>
      <c r="D69" s="7" t="s">
        <v>23</v>
      </c>
      <c r="E69" s="42" t="s">
        <v>50</v>
      </c>
      <c r="F69" s="43">
        <v>15</v>
      </c>
      <c r="G69" s="43">
        <v>1</v>
      </c>
      <c r="H69" s="43">
        <v>0.2</v>
      </c>
      <c r="I69" s="43">
        <v>5.9</v>
      </c>
      <c r="J69" s="43">
        <v>29.3</v>
      </c>
      <c r="K69" s="44" t="s">
        <v>49</v>
      </c>
      <c r="L69" s="43">
        <v>0.96</v>
      </c>
    </row>
    <row r="70" spans="1:12" ht="14.4" x14ac:dyDescent="0.3">
      <c r="A70" s="23"/>
      <c r="B70" s="15"/>
      <c r="C70" s="11"/>
      <c r="D70" s="7" t="s">
        <v>24</v>
      </c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6"/>
      <c r="E71" s="42" t="s">
        <v>72</v>
      </c>
      <c r="F71" s="43">
        <v>60</v>
      </c>
      <c r="G71" s="43">
        <v>0.5</v>
      </c>
      <c r="H71" s="43">
        <v>6.1</v>
      </c>
      <c r="I71" s="43">
        <v>4.3</v>
      </c>
      <c r="J71" s="43">
        <v>74.3</v>
      </c>
      <c r="K71" s="44" t="s">
        <v>73</v>
      </c>
      <c r="L71" s="43">
        <v>8.9499999999999993</v>
      </c>
    </row>
    <row r="72" spans="1:12" ht="14.4" x14ac:dyDescent="0.3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4"/>
      <c r="B73" s="17"/>
      <c r="C73" s="8"/>
      <c r="D73" s="18" t="s">
        <v>33</v>
      </c>
      <c r="E73" s="9"/>
      <c r="F73" s="19">
        <f>SUM(F65:F72)</f>
        <v>530</v>
      </c>
      <c r="G73" s="19">
        <f t="shared" ref="G73" si="28">SUM(G65:G72)</f>
        <v>19.200000000000003</v>
      </c>
      <c r="H73" s="19">
        <f t="shared" ref="H73" si="29">SUM(H65:H72)</f>
        <v>17.899999999999999</v>
      </c>
      <c r="I73" s="19">
        <f t="shared" ref="I73" si="30">SUM(I65:I72)</f>
        <v>79.500000000000014</v>
      </c>
      <c r="J73" s="19">
        <f t="shared" ref="J73:L73" si="31">SUM(J65:J72)</f>
        <v>555.79999999999995</v>
      </c>
      <c r="K73" s="25"/>
      <c r="L73" s="19">
        <f t="shared" si="31"/>
        <v>61.129999999999995</v>
      </c>
    </row>
    <row r="74" spans="1:12" ht="14.4" x14ac:dyDescent="0.3">
      <c r="A74" s="26">
        <f>A65</f>
        <v>1</v>
      </c>
      <c r="B74" s="13">
        <f>B65</f>
        <v>4</v>
      </c>
      <c r="C74" s="10" t="s">
        <v>25</v>
      </c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28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7" t="s">
        <v>30</v>
      </c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7" t="s">
        <v>31</v>
      </c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7" t="s">
        <v>32</v>
      </c>
      <c r="E80" s="42"/>
      <c r="F80" s="43"/>
      <c r="G80" s="43"/>
      <c r="H80" s="43"/>
      <c r="I80" s="43"/>
      <c r="J80" s="43"/>
      <c r="K80" s="44"/>
      <c r="L80" s="43"/>
    </row>
    <row r="81" spans="1:12" ht="14.4" x14ac:dyDescent="0.3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4"/>
      <c r="B83" s="17"/>
      <c r="C83" s="8"/>
      <c r="D83" s="18" t="s">
        <v>33</v>
      </c>
      <c r="E83" s="9"/>
      <c r="F83" s="19">
        <f>SUM(F74:F82)</f>
        <v>0</v>
      </c>
      <c r="G83" s="19">
        <f t="shared" ref="G83" si="32">SUM(G74:G82)</f>
        <v>0</v>
      </c>
      <c r="H83" s="19">
        <f t="shared" ref="H83" si="33">SUM(H74:H82)</f>
        <v>0</v>
      </c>
      <c r="I83" s="19">
        <f t="shared" ref="I83" si="34">SUM(I74:I82)</f>
        <v>0</v>
      </c>
      <c r="J83" s="19">
        <f t="shared" ref="J83:L83" si="35">SUM(J74:J82)</f>
        <v>0</v>
      </c>
      <c r="K83" s="25"/>
      <c r="L83" s="19">
        <f t="shared" si="35"/>
        <v>0</v>
      </c>
    </row>
    <row r="84" spans="1:12" ht="15.75" customHeight="1" thickBot="1" x14ac:dyDescent="0.3">
      <c r="A84" s="29">
        <f>A65</f>
        <v>1</v>
      </c>
      <c r="B84" s="30">
        <f>B65</f>
        <v>4</v>
      </c>
      <c r="C84" s="54" t="s">
        <v>4</v>
      </c>
      <c r="D84" s="55"/>
      <c r="E84" s="31"/>
      <c r="F84" s="32">
        <f>F73+F83</f>
        <v>530</v>
      </c>
      <c r="G84" s="32">
        <f t="shared" ref="G84" si="36">G73+G83</f>
        <v>19.200000000000003</v>
      </c>
      <c r="H84" s="32">
        <f t="shared" ref="H84" si="37">H73+H83</f>
        <v>17.899999999999999</v>
      </c>
      <c r="I84" s="32">
        <f t="shared" ref="I84" si="38">I73+I83</f>
        <v>79.500000000000014</v>
      </c>
      <c r="J84" s="32">
        <f t="shared" ref="J84:L84" si="39">J73+J83</f>
        <v>555.79999999999995</v>
      </c>
      <c r="K84" s="32"/>
      <c r="L84" s="32">
        <f t="shared" si="39"/>
        <v>61.129999999999995</v>
      </c>
    </row>
    <row r="85" spans="1:12" ht="14.4" x14ac:dyDescent="0.3">
      <c r="A85" s="20">
        <v>1</v>
      </c>
      <c r="B85" s="21">
        <v>5</v>
      </c>
      <c r="C85" s="22" t="s">
        <v>20</v>
      </c>
      <c r="D85" s="5" t="s">
        <v>21</v>
      </c>
      <c r="E85" s="39" t="s">
        <v>74</v>
      </c>
      <c r="F85" s="40">
        <v>200</v>
      </c>
      <c r="G85" s="40">
        <v>27.3</v>
      </c>
      <c r="H85" s="40">
        <v>6.5</v>
      </c>
      <c r="I85" s="40">
        <v>33.299999999999997</v>
      </c>
      <c r="J85" s="40">
        <v>300.60000000000002</v>
      </c>
      <c r="K85" s="41" t="s">
        <v>75</v>
      </c>
      <c r="L85" s="40">
        <v>33.840000000000003</v>
      </c>
    </row>
    <row r="86" spans="1:12" ht="14.4" x14ac:dyDescent="0.3">
      <c r="A86" s="23"/>
      <c r="B86" s="15"/>
      <c r="C86" s="11"/>
      <c r="D86" s="6"/>
      <c r="E86" s="42" t="s">
        <v>76</v>
      </c>
      <c r="F86" s="43">
        <v>40</v>
      </c>
      <c r="G86" s="43">
        <v>4.8</v>
      </c>
      <c r="H86" s="43">
        <v>4</v>
      </c>
      <c r="I86" s="43">
        <v>0.3</v>
      </c>
      <c r="J86" s="43">
        <v>56.6</v>
      </c>
      <c r="K86" s="44" t="s">
        <v>45</v>
      </c>
      <c r="L86" s="43">
        <v>10</v>
      </c>
    </row>
    <row r="87" spans="1:12" ht="14.4" x14ac:dyDescent="0.3">
      <c r="A87" s="23"/>
      <c r="B87" s="15"/>
      <c r="C87" s="11"/>
      <c r="D87" s="7" t="s">
        <v>22</v>
      </c>
      <c r="E87" s="42" t="s">
        <v>77</v>
      </c>
      <c r="F87" s="43">
        <v>200</v>
      </c>
      <c r="G87" s="43">
        <v>3.9</v>
      </c>
      <c r="H87" s="43">
        <v>2.9</v>
      </c>
      <c r="I87" s="43">
        <v>7.6</v>
      </c>
      <c r="J87" s="43">
        <v>71.400000000000006</v>
      </c>
      <c r="K87" s="44" t="s">
        <v>47</v>
      </c>
      <c r="L87" s="43">
        <v>14.33</v>
      </c>
    </row>
    <row r="88" spans="1:12" ht="14.4" x14ac:dyDescent="0.3">
      <c r="A88" s="23"/>
      <c r="B88" s="15"/>
      <c r="C88" s="11"/>
      <c r="D88" s="7" t="s">
        <v>23</v>
      </c>
      <c r="E88" s="42" t="s">
        <v>48</v>
      </c>
      <c r="F88" s="43">
        <v>30</v>
      </c>
      <c r="G88" s="43">
        <v>2.2999999999999998</v>
      </c>
      <c r="H88" s="43">
        <v>0.2</v>
      </c>
      <c r="I88" s="43">
        <v>14.8</v>
      </c>
      <c r="J88" s="43">
        <v>70.3</v>
      </c>
      <c r="K88" s="44" t="s">
        <v>49</v>
      </c>
      <c r="L88" s="43">
        <v>1.92</v>
      </c>
    </row>
    <row r="89" spans="1:12" ht="14.4" x14ac:dyDescent="0.3">
      <c r="A89" s="23"/>
      <c r="B89" s="15"/>
      <c r="C89" s="11"/>
      <c r="D89" s="7" t="s">
        <v>23</v>
      </c>
      <c r="E89" s="42" t="s">
        <v>50</v>
      </c>
      <c r="F89" s="43">
        <v>30</v>
      </c>
      <c r="G89" s="43">
        <v>2</v>
      </c>
      <c r="H89" s="43">
        <v>0.4</v>
      </c>
      <c r="I89" s="43">
        <v>11.9</v>
      </c>
      <c r="J89" s="43">
        <v>58.7</v>
      </c>
      <c r="K89" s="44" t="s">
        <v>49</v>
      </c>
      <c r="L89" s="43">
        <v>1.92</v>
      </c>
    </row>
    <row r="90" spans="1:12" ht="14.4" x14ac:dyDescent="0.3">
      <c r="A90" s="23"/>
      <c r="B90" s="15"/>
      <c r="C90" s="11"/>
      <c r="D90" s="7" t="s">
        <v>24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4"/>
      <c r="B93" s="17"/>
      <c r="C93" s="8"/>
      <c r="D93" s="18" t="s">
        <v>33</v>
      </c>
      <c r="E93" s="9"/>
      <c r="F93" s="19">
        <f>SUM(F85:F92)</f>
        <v>500</v>
      </c>
      <c r="G93" s="19">
        <f t="shared" ref="G93" si="40">SUM(G85:G92)</f>
        <v>40.299999999999997</v>
      </c>
      <c r="H93" s="19">
        <f t="shared" ref="H93" si="41">SUM(H85:H92)</f>
        <v>14</v>
      </c>
      <c r="I93" s="19">
        <f t="shared" ref="I93" si="42">SUM(I85:I92)</f>
        <v>67.900000000000006</v>
      </c>
      <c r="J93" s="19">
        <f t="shared" ref="J93:L93" si="43">SUM(J85:J92)</f>
        <v>557.6</v>
      </c>
      <c r="K93" s="25"/>
      <c r="L93" s="19">
        <f t="shared" si="43"/>
        <v>62.010000000000005</v>
      </c>
    </row>
    <row r="94" spans="1:12" ht="14.4" x14ac:dyDescent="0.3">
      <c r="A94" s="26">
        <f>A85</f>
        <v>1</v>
      </c>
      <c r="B94" s="13">
        <f>B85</f>
        <v>5</v>
      </c>
      <c r="C94" s="10" t="s">
        <v>25</v>
      </c>
      <c r="D94" s="7" t="s">
        <v>26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27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28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7" t="s">
        <v>29</v>
      </c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7" t="s">
        <v>30</v>
      </c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7" t="s">
        <v>31</v>
      </c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3"/>
      <c r="B100" s="15"/>
      <c r="C100" s="11"/>
      <c r="D100" s="7" t="s">
        <v>32</v>
      </c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4"/>
      <c r="B103" s="17"/>
      <c r="C103" s="8"/>
      <c r="D103" s="18" t="s">
        <v>33</v>
      </c>
      <c r="E103" s="9"/>
      <c r="F103" s="19">
        <f>SUM(F94:F102)</f>
        <v>0</v>
      </c>
      <c r="G103" s="19">
        <f t="shared" ref="G103" si="44">SUM(G94:G102)</f>
        <v>0</v>
      </c>
      <c r="H103" s="19">
        <f t="shared" ref="H103" si="45">SUM(H94:H102)</f>
        <v>0</v>
      </c>
      <c r="I103" s="19">
        <f t="shared" ref="I103" si="46">SUM(I94:I102)</f>
        <v>0</v>
      </c>
      <c r="J103" s="19">
        <f t="shared" ref="J103:L103" si="47">SUM(J94:J102)</f>
        <v>0</v>
      </c>
      <c r="K103" s="25"/>
      <c r="L103" s="19">
        <f t="shared" si="47"/>
        <v>0</v>
      </c>
    </row>
    <row r="104" spans="1:12" ht="15.75" customHeight="1" thickBot="1" x14ac:dyDescent="0.3">
      <c r="A104" s="29">
        <f>A85</f>
        <v>1</v>
      </c>
      <c r="B104" s="30">
        <f>B85</f>
        <v>5</v>
      </c>
      <c r="C104" s="54" t="s">
        <v>4</v>
      </c>
      <c r="D104" s="55"/>
      <c r="E104" s="31"/>
      <c r="F104" s="32">
        <f>F93+F103</f>
        <v>500</v>
      </c>
      <c r="G104" s="32">
        <f t="shared" ref="G104" si="48">G93+G103</f>
        <v>40.299999999999997</v>
      </c>
      <c r="H104" s="32">
        <f t="shared" ref="H104" si="49">H93+H103</f>
        <v>14</v>
      </c>
      <c r="I104" s="32">
        <f t="shared" ref="I104" si="50">I93+I103</f>
        <v>67.900000000000006</v>
      </c>
      <c r="J104" s="32">
        <f t="shared" ref="J104:L104" si="51">J93+J103</f>
        <v>557.6</v>
      </c>
      <c r="K104" s="32"/>
      <c r="L104" s="32">
        <f t="shared" si="51"/>
        <v>62.010000000000005</v>
      </c>
    </row>
    <row r="105" spans="1:12" ht="14.4" x14ac:dyDescent="0.3">
      <c r="A105" s="20">
        <v>2</v>
      </c>
      <c r="B105" s="21">
        <v>1</v>
      </c>
      <c r="C105" s="22" t="s">
        <v>20</v>
      </c>
      <c r="D105" s="5" t="s">
        <v>21</v>
      </c>
      <c r="E105" s="39" t="s">
        <v>78</v>
      </c>
      <c r="F105" s="40">
        <v>200</v>
      </c>
      <c r="G105" s="40">
        <v>8.3000000000000007</v>
      </c>
      <c r="H105" s="40">
        <v>10.1</v>
      </c>
      <c r="I105" s="40">
        <v>37.6</v>
      </c>
      <c r="J105" s="40">
        <v>274.89999999999998</v>
      </c>
      <c r="K105" s="41" t="s">
        <v>79</v>
      </c>
      <c r="L105" s="40">
        <v>14.55</v>
      </c>
    </row>
    <row r="106" spans="1:12" ht="14.4" x14ac:dyDescent="0.3">
      <c r="A106" s="23"/>
      <c r="B106" s="15"/>
      <c r="C106" s="11"/>
      <c r="D106" s="6"/>
      <c r="E106" s="42" t="s">
        <v>80</v>
      </c>
      <c r="F106" s="43">
        <v>10</v>
      </c>
      <c r="G106" s="43">
        <v>0.1</v>
      </c>
      <c r="H106" s="43">
        <v>7.3</v>
      </c>
      <c r="I106" s="43">
        <v>0.1</v>
      </c>
      <c r="J106" s="43">
        <v>66.099999999999994</v>
      </c>
      <c r="K106" s="44" t="s">
        <v>81</v>
      </c>
      <c r="L106" s="43">
        <v>12</v>
      </c>
    </row>
    <row r="107" spans="1:12" ht="14.4" x14ac:dyDescent="0.3">
      <c r="A107" s="23"/>
      <c r="B107" s="15"/>
      <c r="C107" s="11"/>
      <c r="D107" s="7" t="s">
        <v>22</v>
      </c>
      <c r="E107" s="42" t="s">
        <v>58</v>
      </c>
      <c r="F107" s="43">
        <v>200</v>
      </c>
      <c r="G107" s="43">
        <v>0.2</v>
      </c>
      <c r="H107" s="43">
        <v>0.1</v>
      </c>
      <c r="I107" s="43">
        <v>3</v>
      </c>
      <c r="J107" s="43">
        <v>13.4</v>
      </c>
      <c r="K107" s="44" t="s">
        <v>59</v>
      </c>
      <c r="L107" s="43">
        <v>2.65</v>
      </c>
    </row>
    <row r="108" spans="1:12" ht="14.4" x14ac:dyDescent="0.3">
      <c r="A108" s="23"/>
      <c r="B108" s="15"/>
      <c r="C108" s="11"/>
      <c r="D108" s="7" t="s">
        <v>23</v>
      </c>
      <c r="E108" s="42" t="s">
        <v>48</v>
      </c>
      <c r="F108" s="43">
        <v>25</v>
      </c>
      <c r="G108" s="43">
        <v>1.9</v>
      </c>
      <c r="H108" s="43">
        <v>0.2</v>
      </c>
      <c r="I108" s="43">
        <v>12.3</v>
      </c>
      <c r="J108" s="43">
        <v>58.6</v>
      </c>
      <c r="K108" s="44" t="s">
        <v>49</v>
      </c>
      <c r="L108" s="43">
        <v>1.6</v>
      </c>
    </row>
    <row r="109" spans="1:12" ht="14.4" x14ac:dyDescent="0.3">
      <c r="A109" s="23"/>
      <c r="B109" s="15"/>
      <c r="C109" s="11"/>
      <c r="D109" s="7" t="s">
        <v>23</v>
      </c>
      <c r="E109" s="42" t="s">
        <v>82</v>
      </c>
      <c r="F109" s="43">
        <v>15</v>
      </c>
      <c r="G109" s="43">
        <v>1</v>
      </c>
      <c r="H109" s="43">
        <v>0.2</v>
      </c>
      <c r="I109" s="43">
        <v>5.9</v>
      </c>
      <c r="J109" s="43">
        <v>29.3</v>
      </c>
      <c r="K109" s="44" t="s">
        <v>49</v>
      </c>
      <c r="L109" s="43">
        <v>0.96</v>
      </c>
    </row>
    <row r="110" spans="1:12" ht="14.4" x14ac:dyDescent="0.3">
      <c r="A110" s="23"/>
      <c r="B110" s="15"/>
      <c r="C110" s="11"/>
      <c r="D110" s="7" t="s">
        <v>24</v>
      </c>
      <c r="E110" s="42" t="s">
        <v>51</v>
      </c>
      <c r="F110" s="43">
        <v>100</v>
      </c>
      <c r="G110" s="43">
        <v>0.4</v>
      </c>
      <c r="H110" s="43">
        <v>0.4</v>
      </c>
      <c r="I110" s="43">
        <v>9.8000000000000007</v>
      </c>
      <c r="J110" s="43">
        <v>44.4</v>
      </c>
      <c r="K110" s="44" t="s">
        <v>49</v>
      </c>
      <c r="L110" s="43">
        <v>15</v>
      </c>
    </row>
    <row r="111" spans="1:12" ht="14.4" x14ac:dyDescent="0.3">
      <c r="A111" s="23"/>
      <c r="B111" s="15"/>
      <c r="C111" s="11"/>
      <c r="D111" s="6"/>
      <c r="E111" s="42" t="s">
        <v>52</v>
      </c>
      <c r="F111" s="43">
        <v>10</v>
      </c>
      <c r="G111" s="43">
        <v>2.2999999999999998</v>
      </c>
      <c r="H111" s="43">
        <v>3</v>
      </c>
      <c r="I111" s="43">
        <v>0</v>
      </c>
      <c r="J111" s="43">
        <v>35.799999999999997</v>
      </c>
      <c r="K111" s="44" t="s">
        <v>53</v>
      </c>
      <c r="L111" s="43">
        <v>0.76</v>
      </c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33</v>
      </c>
      <c r="E113" s="9"/>
      <c r="F113" s="19">
        <f>SUM(F105:F112)</f>
        <v>560</v>
      </c>
      <c r="G113" s="19">
        <f t="shared" ref="G113:J113" si="52">SUM(G105:G112)</f>
        <v>14.2</v>
      </c>
      <c r="H113" s="19">
        <f t="shared" si="52"/>
        <v>21.299999999999997</v>
      </c>
      <c r="I113" s="19">
        <f t="shared" si="52"/>
        <v>68.7</v>
      </c>
      <c r="J113" s="19">
        <f t="shared" si="52"/>
        <v>522.5</v>
      </c>
      <c r="K113" s="25"/>
      <c r="L113" s="19">
        <f t="shared" ref="L113" si="53">SUM(L105:L112)</f>
        <v>47.52</v>
      </c>
    </row>
    <row r="114" spans="1:12" ht="14.4" x14ac:dyDescent="0.3">
      <c r="A114" s="26">
        <f>A105</f>
        <v>2</v>
      </c>
      <c r="B114" s="13">
        <f>B105</f>
        <v>1</v>
      </c>
      <c r="C114" s="10" t="s">
        <v>25</v>
      </c>
      <c r="D114" s="7" t="s">
        <v>26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27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7" t="s">
        <v>28</v>
      </c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7" t="s">
        <v>29</v>
      </c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7" t="s">
        <v>30</v>
      </c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3"/>
      <c r="B119" s="15"/>
      <c r="C119" s="11"/>
      <c r="D119" s="7" t="s">
        <v>31</v>
      </c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7" t="s">
        <v>32</v>
      </c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4"/>
      <c r="B123" s="17"/>
      <c r="C123" s="8"/>
      <c r="D123" s="18" t="s">
        <v>33</v>
      </c>
      <c r="E123" s="9"/>
      <c r="F123" s="19">
        <f>SUM(F114:F122)</f>
        <v>0</v>
      </c>
      <c r="G123" s="19">
        <f t="shared" ref="G123:J123" si="54">SUM(G114:G122)</f>
        <v>0</v>
      </c>
      <c r="H123" s="19">
        <f t="shared" si="54"/>
        <v>0</v>
      </c>
      <c r="I123" s="19">
        <f t="shared" si="54"/>
        <v>0</v>
      </c>
      <c r="J123" s="19">
        <f t="shared" si="54"/>
        <v>0</v>
      </c>
      <c r="K123" s="25"/>
      <c r="L123" s="19">
        <f t="shared" ref="L123" si="55">SUM(L114:L122)</f>
        <v>0</v>
      </c>
    </row>
    <row r="124" spans="1:12" ht="15" thickBot="1" x14ac:dyDescent="0.3">
      <c r="A124" s="29">
        <f>A105</f>
        <v>2</v>
      </c>
      <c r="B124" s="30">
        <f>B105</f>
        <v>1</v>
      </c>
      <c r="C124" s="54" t="s">
        <v>4</v>
      </c>
      <c r="D124" s="55"/>
      <c r="E124" s="31"/>
      <c r="F124" s="32">
        <f>F113+F123</f>
        <v>560</v>
      </c>
      <c r="G124" s="32">
        <f t="shared" ref="G124" si="56">G113+G123</f>
        <v>14.2</v>
      </c>
      <c r="H124" s="32">
        <f t="shared" ref="H124" si="57">H113+H123</f>
        <v>21.299999999999997</v>
      </c>
      <c r="I124" s="32">
        <f t="shared" ref="I124" si="58">I113+I123</f>
        <v>68.7</v>
      </c>
      <c r="J124" s="32">
        <f t="shared" ref="J124:L124" si="59">J113+J123</f>
        <v>522.5</v>
      </c>
      <c r="K124" s="32"/>
      <c r="L124" s="32">
        <f t="shared" si="59"/>
        <v>47.52</v>
      </c>
    </row>
    <row r="125" spans="1:12" ht="46.2" customHeight="1" x14ac:dyDescent="0.3">
      <c r="A125" s="14">
        <v>2</v>
      </c>
      <c r="B125" s="15">
        <v>2</v>
      </c>
      <c r="C125" s="22" t="s">
        <v>20</v>
      </c>
      <c r="D125" s="5" t="s">
        <v>21</v>
      </c>
      <c r="E125" s="39" t="s">
        <v>83</v>
      </c>
      <c r="F125" s="40">
        <v>240</v>
      </c>
      <c r="G125" s="40">
        <v>22.5</v>
      </c>
      <c r="H125" s="40">
        <v>8.1999999999999993</v>
      </c>
      <c r="I125" s="40">
        <v>44.9</v>
      </c>
      <c r="J125" s="40">
        <v>343.3</v>
      </c>
      <c r="K125" s="41" t="s">
        <v>84</v>
      </c>
      <c r="L125" s="40">
        <v>42.9</v>
      </c>
    </row>
    <row r="126" spans="1:12" ht="14.4" x14ac:dyDescent="0.3">
      <c r="A126" s="14"/>
      <c r="B126" s="15"/>
      <c r="C126" s="11"/>
      <c r="D126" s="6"/>
      <c r="E126" s="42" t="s">
        <v>85</v>
      </c>
      <c r="F126" s="43">
        <v>30</v>
      </c>
      <c r="G126" s="43">
        <v>1.1000000000000001</v>
      </c>
      <c r="H126" s="43">
        <v>2.2000000000000002</v>
      </c>
      <c r="I126" s="43">
        <v>2.9</v>
      </c>
      <c r="J126" s="43">
        <v>35.700000000000003</v>
      </c>
      <c r="K126" s="44" t="s">
        <v>86</v>
      </c>
      <c r="L126" s="43">
        <v>5.94</v>
      </c>
    </row>
    <row r="127" spans="1:12" ht="14.4" x14ac:dyDescent="0.3">
      <c r="A127" s="14"/>
      <c r="B127" s="15"/>
      <c r="C127" s="11"/>
      <c r="D127" s="7" t="s">
        <v>22</v>
      </c>
      <c r="E127" s="42" t="s">
        <v>87</v>
      </c>
      <c r="F127" s="43">
        <v>200</v>
      </c>
      <c r="G127" s="43">
        <v>0</v>
      </c>
      <c r="H127" s="43">
        <v>0</v>
      </c>
      <c r="I127" s="43">
        <v>21.8</v>
      </c>
      <c r="J127" s="43">
        <v>87.4</v>
      </c>
      <c r="K127" s="44">
        <v>19</v>
      </c>
      <c r="L127" s="43">
        <v>12.5</v>
      </c>
    </row>
    <row r="128" spans="1:12" ht="14.4" x14ac:dyDescent="0.3">
      <c r="A128" s="14"/>
      <c r="B128" s="15"/>
      <c r="C128" s="11"/>
      <c r="D128" s="7" t="s">
        <v>23</v>
      </c>
      <c r="E128" s="42" t="s">
        <v>48</v>
      </c>
      <c r="F128" s="43">
        <v>25</v>
      </c>
      <c r="G128" s="43">
        <v>1.9</v>
      </c>
      <c r="H128" s="43">
        <v>0.2</v>
      </c>
      <c r="I128" s="43">
        <v>12.3</v>
      </c>
      <c r="J128" s="43">
        <v>58.6</v>
      </c>
      <c r="K128" s="44" t="s">
        <v>49</v>
      </c>
      <c r="L128" s="43">
        <v>1.6</v>
      </c>
    </row>
    <row r="129" spans="1:12" ht="14.4" x14ac:dyDescent="0.3">
      <c r="A129" s="14"/>
      <c r="B129" s="15"/>
      <c r="C129" s="11"/>
      <c r="D129" s="7" t="s">
        <v>23</v>
      </c>
      <c r="E129" s="42" t="s">
        <v>50</v>
      </c>
      <c r="F129" s="43">
        <v>15</v>
      </c>
      <c r="G129" s="43">
        <v>1</v>
      </c>
      <c r="H129" s="43">
        <v>0.2</v>
      </c>
      <c r="I129" s="43">
        <v>5.9</v>
      </c>
      <c r="J129" s="43">
        <v>29.3</v>
      </c>
      <c r="K129" s="44" t="s">
        <v>49</v>
      </c>
      <c r="L129" s="43">
        <v>0.96</v>
      </c>
    </row>
    <row r="130" spans="1:12" ht="14.4" x14ac:dyDescent="0.3">
      <c r="A130" s="14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6"/>
      <c r="E131" s="42" t="s">
        <v>88</v>
      </c>
      <c r="F131" s="43">
        <v>60</v>
      </c>
      <c r="G131" s="43">
        <v>0.8</v>
      </c>
      <c r="H131" s="43">
        <v>6.1</v>
      </c>
      <c r="I131" s="43">
        <v>3.7</v>
      </c>
      <c r="J131" s="43">
        <v>72.8</v>
      </c>
      <c r="K131" s="44" t="s">
        <v>89</v>
      </c>
      <c r="L131" s="43">
        <v>9.52</v>
      </c>
    </row>
    <row r="132" spans="1:12" ht="14.4" x14ac:dyDescent="0.3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6"/>
      <c r="B133" s="17"/>
      <c r="C133" s="8"/>
      <c r="D133" s="18" t="s">
        <v>33</v>
      </c>
      <c r="E133" s="9"/>
      <c r="F133" s="19">
        <f>SUM(F125:F132)</f>
        <v>570</v>
      </c>
      <c r="G133" s="19">
        <f t="shared" ref="G133:J133" si="60">SUM(G125:G132)</f>
        <v>27.3</v>
      </c>
      <c r="H133" s="19">
        <f t="shared" si="60"/>
        <v>16.899999999999999</v>
      </c>
      <c r="I133" s="19">
        <f t="shared" si="60"/>
        <v>91.5</v>
      </c>
      <c r="J133" s="19">
        <f t="shared" si="60"/>
        <v>627.09999999999991</v>
      </c>
      <c r="K133" s="25"/>
      <c r="L133" s="19">
        <f t="shared" ref="L133" si="61">SUM(L125:L132)</f>
        <v>73.42</v>
      </c>
    </row>
    <row r="134" spans="1:12" ht="14.4" x14ac:dyDescent="0.3">
      <c r="A134" s="13">
        <f>A125</f>
        <v>2</v>
      </c>
      <c r="B134" s="13">
        <f>B125</f>
        <v>2</v>
      </c>
      <c r="C134" s="10" t="s">
        <v>25</v>
      </c>
      <c r="D134" s="7" t="s">
        <v>26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7" t="s">
        <v>27</v>
      </c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7" t="s">
        <v>28</v>
      </c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4"/>
      <c r="B137" s="15"/>
      <c r="C137" s="11"/>
      <c r="D137" s="7" t="s">
        <v>29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4" x14ac:dyDescent="0.3">
      <c r="A138" s="14"/>
      <c r="B138" s="15"/>
      <c r="C138" s="11"/>
      <c r="D138" s="7" t="s">
        <v>30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14"/>
      <c r="B139" s="15"/>
      <c r="C139" s="11"/>
      <c r="D139" s="7" t="s">
        <v>31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14"/>
      <c r="B140" s="15"/>
      <c r="C140" s="11"/>
      <c r="D140" s="7" t="s">
        <v>32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4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14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16"/>
      <c r="B143" s="17"/>
      <c r="C143" s="8"/>
      <c r="D143" s="18" t="s">
        <v>33</v>
      </c>
      <c r="E143" s="9"/>
      <c r="F143" s="19">
        <f>SUM(F134:F142)</f>
        <v>0</v>
      </c>
      <c r="G143" s="19">
        <f t="shared" ref="G143:J143" si="62">SUM(G134:G142)</f>
        <v>0</v>
      </c>
      <c r="H143" s="19">
        <f t="shared" si="62"/>
        <v>0</v>
      </c>
      <c r="I143" s="19">
        <f t="shared" si="62"/>
        <v>0</v>
      </c>
      <c r="J143" s="19">
        <f t="shared" si="62"/>
        <v>0</v>
      </c>
      <c r="K143" s="25"/>
      <c r="L143" s="19">
        <f t="shared" ref="L143" si="63">SUM(L134:L142)</f>
        <v>0</v>
      </c>
    </row>
    <row r="144" spans="1:12" ht="15" thickBot="1" x14ac:dyDescent="0.3">
      <c r="A144" s="33">
        <f>A125</f>
        <v>2</v>
      </c>
      <c r="B144" s="33">
        <f>B125</f>
        <v>2</v>
      </c>
      <c r="C144" s="54" t="s">
        <v>4</v>
      </c>
      <c r="D144" s="55"/>
      <c r="E144" s="31"/>
      <c r="F144" s="32">
        <f>F133+F143</f>
        <v>570</v>
      </c>
      <c r="G144" s="32">
        <f t="shared" ref="G144" si="64">G133+G143</f>
        <v>27.3</v>
      </c>
      <c r="H144" s="32">
        <f t="shared" ref="H144" si="65">H133+H143</f>
        <v>16.899999999999999</v>
      </c>
      <c r="I144" s="32">
        <f t="shared" ref="I144" si="66">I133+I143</f>
        <v>91.5</v>
      </c>
      <c r="J144" s="32">
        <f t="shared" ref="J144:L144" si="67">J133+J143</f>
        <v>627.09999999999991</v>
      </c>
      <c r="K144" s="32"/>
      <c r="L144" s="32">
        <f t="shared" si="67"/>
        <v>73.42</v>
      </c>
    </row>
    <row r="145" spans="1:12" ht="34.200000000000003" customHeight="1" x14ac:dyDescent="0.3">
      <c r="A145" s="20">
        <v>2</v>
      </c>
      <c r="B145" s="21">
        <v>3</v>
      </c>
      <c r="C145" s="22" t="s">
        <v>20</v>
      </c>
      <c r="D145" s="5" t="s">
        <v>21</v>
      </c>
      <c r="E145" s="39" t="s">
        <v>90</v>
      </c>
      <c r="F145" s="40">
        <v>250</v>
      </c>
      <c r="G145" s="40">
        <v>22.3</v>
      </c>
      <c r="H145" s="40">
        <v>12.1</v>
      </c>
      <c r="I145" s="40">
        <v>40.299999999999997</v>
      </c>
      <c r="J145" s="40">
        <v>360.1</v>
      </c>
      <c r="K145" s="41" t="s">
        <v>91</v>
      </c>
      <c r="L145" s="40">
        <v>40.35</v>
      </c>
    </row>
    <row r="146" spans="1:12" ht="14.4" x14ac:dyDescent="0.3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7" t="s">
        <v>22</v>
      </c>
      <c r="E147" s="42" t="s">
        <v>92</v>
      </c>
      <c r="F147" s="43">
        <v>200</v>
      </c>
      <c r="G147" s="43">
        <v>1.6</v>
      </c>
      <c r="H147" s="43">
        <v>1.1000000000000001</v>
      </c>
      <c r="I147" s="43">
        <v>5</v>
      </c>
      <c r="J147" s="43">
        <v>36.4</v>
      </c>
      <c r="K147" s="44" t="s">
        <v>93</v>
      </c>
      <c r="L147" s="43">
        <v>6.31</v>
      </c>
    </row>
    <row r="148" spans="1:12" ht="15.75" customHeight="1" x14ac:dyDescent="0.3">
      <c r="A148" s="23"/>
      <c r="B148" s="15"/>
      <c r="C148" s="11"/>
      <c r="D148" s="7" t="s">
        <v>23</v>
      </c>
      <c r="E148" s="42" t="s">
        <v>48</v>
      </c>
      <c r="F148" s="43">
        <v>45</v>
      </c>
      <c r="G148" s="43">
        <v>3.4</v>
      </c>
      <c r="H148" s="43">
        <v>0.4</v>
      </c>
      <c r="I148" s="43">
        <v>22.1</v>
      </c>
      <c r="J148" s="43">
        <v>105.5</v>
      </c>
      <c r="K148" s="44" t="s">
        <v>49</v>
      </c>
      <c r="L148" s="43">
        <v>2.88</v>
      </c>
    </row>
    <row r="149" spans="1:12" ht="15.75" customHeight="1" x14ac:dyDescent="0.3">
      <c r="A149" s="23"/>
      <c r="B149" s="15"/>
      <c r="C149" s="11"/>
      <c r="D149" s="7" t="s">
        <v>23</v>
      </c>
      <c r="E149" s="42" t="s">
        <v>50</v>
      </c>
      <c r="F149" s="43">
        <v>25</v>
      </c>
      <c r="G149" s="43">
        <v>1.7</v>
      </c>
      <c r="H149" s="43">
        <v>0.3</v>
      </c>
      <c r="I149" s="43">
        <v>9.9</v>
      </c>
      <c r="J149" s="43">
        <v>48.9</v>
      </c>
      <c r="K149" s="44" t="s">
        <v>49</v>
      </c>
      <c r="L149" s="43">
        <v>1.6</v>
      </c>
    </row>
    <row r="150" spans="1:12" ht="14.4" x14ac:dyDescent="0.3">
      <c r="A150" s="23"/>
      <c r="B150" s="15"/>
      <c r="C150" s="11"/>
      <c r="D150" s="7" t="s">
        <v>24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6"/>
      <c r="E151" s="42" t="s">
        <v>72</v>
      </c>
      <c r="F151" s="43">
        <v>60</v>
      </c>
      <c r="G151" s="43">
        <v>0.5</v>
      </c>
      <c r="H151" s="43">
        <v>6.1</v>
      </c>
      <c r="I151" s="43">
        <v>4.3</v>
      </c>
      <c r="J151" s="43">
        <v>74.3</v>
      </c>
      <c r="K151" s="44" t="s">
        <v>73</v>
      </c>
      <c r="L151" s="43">
        <v>8.9499999999999993</v>
      </c>
    </row>
    <row r="152" spans="1:12" ht="14.4" x14ac:dyDescent="0.3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4"/>
      <c r="B153" s="17"/>
      <c r="C153" s="8"/>
      <c r="D153" s="18" t="s">
        <v>33</v>
      </c>
      <c r="E153" s="9"/>
      <c r="F153" s="19">
        <f>SUM(F145:F152)</f>
        <v>580</v>
      </c>
      <c r="G153" s="19">
        <f t="shared" ref="G153:J153" si="68">SUM(G145:G152)</f>
        <v>29.5</v>
      </c>
      <c r="H153" s="19">
        <f t="shared" si="68"/>
        <v>20</v>
      </c>
      <c r="I153" s="19">
        <f t="shared" si="68"/>
        <v>81.600000000000009</v>
      </c>
      <c r="J153" s="19">
        <f t="shared" si="68"/>
        <v>625.19999999999993</v>
      </c>
      <c r="K153" s="25"/>
      <c r="L153" s="19">
        <f t="shared" ref="L153" si="69">SUM(L145:L152)</f>
        <v>60.09</v>
      </c>
    </row>
    <row r="154" spans="1:12" ht="14.4" x14ac:dyDescent="0.3">
      <c r="A154" s="26">
        <f>A145</f>
        <v>2</v>
      </c>
      <c r="B154" s="13">
        <f>B145</f>
        <v>3</v>
      </c>
      <c r="C154" s="10" t="s">
        <v>25</v>
      </c>
      <c r="D154" s="7" t="s">
        <v>26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7" t="s">
        <v>27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3"/>
      <c r="B156" s="15"/>
      <c r="C156" s="11"/>
      <c r="D156" s="7" t="s">
        <v>28</v>
      </c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23"/>
      <c r="B157" s="15"/>
      <c r="C157" s="11"/>
      <c r="D157" s="7" t="s">
        <v>29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7" t="s">
        <v>30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3"/>
      <c r="B159" s="15"/>
      <c r="C159" s="11"/>
      <c r="D159" s="7" t="s">
        <v>31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32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4"/>
      <c r="B163" s="17"/>
      <c r="C163" s="8"/>
      <c r="D163" s="18" t="s">
        <v>33</v>
      </c>
      <c r="E163" s="9"/>
      <c r="F163" s="19">
        <f>SUM(F154:F162)</f>
        <v>0</v>
      </c>
      <c r="G163" s="19">
        <f t="shared" ref="G163:J163" si="70">SUM(G154:G162)</f>
        <v>0</v>
      </c>
      <c r="H163" s="19">
        <f t="shared" si="70"/>
        <v>0</v>
      </c>
      <c r="I163" s="19">
        <f t="shared" si="70"/>
        <v>0</v>
      </c>
      <c r="J163" s="19">
        <f t="shared" si="70"/>
        <v>0</v>
      </c>
      <c r="K163" s="25"/>
      <c r="L163" s="19">
        <f t="shared" ref="L163" si="71">SUM(L154:L162)</f>
        <v>0</v>
      </c>
    </row>
    <row r="164" spans="1:12" ht="15" thickBot="1" x14ac:dyDescent="0.3">
      <c r="A164" s="29">
        <f>A145</f>
        <v>2</v>
      </c>
      <c r="B164" s="30">
        <f>B145</f>
        <v>3</v>
      </c>
      <c r="C164" s="54" t="s">
        <v>4</v>
      </c>
      <c r="D164" s="55"/>
      <c r="E164" s="31"/>
      <c r="F164" s="32">
        <f>F153+F163</f>
        <v>580</v>
      </c>
      <c r="G164" s="32">
        <f t="shared" ref="G164" si="72">G153+G163</f>
        <v>29.5</v>
      </c>
      <c r="H164" s="32">
        <f t="shared" ref="H164" si="73">H153+H163</f>
        <v>20</v>
      </c>
      <c r="I164" s="32">
        <f t="shared" ref="I164" si="74">I153+I163</f>
        <v>81.600000000000009</v>
      </c>
      <c r="J164" s="32">
        <f t="shared" ref="J164:L164" si="75">J153+J163</f>
        <v>625.19999999999993</v>
      </c>
      <c r="K164" s="32"/>
      <c r="L164" s="32">
        <f t="shared" si="75"/>
        <v>60.09</v>
      </c>
    </row>
    <row r="165" spans="1:12" ht="38.4" customHeight="1" x14ac:dyDescent="0.3">
      <c r="A165" s="20">
        <v>2</v>
      </c>
      <c r="B165" s="21">
        <v>4</v>
      </c>
      <c r="C165" s="22" t="s">
        <v>20</v>
      </c>
      <c r="D165" s="5" t="s">
        <v>21</v>
      </c>
      <c r="E165" s="39" t="s">
        <v>94</v>
      </c>
      <c r="F165" s="40">
        <v>240</v>
      </c>
      <c r="G165" s="40">
        <v>15.6</v>
      </c>
      <c r="H165" s="40">
        <v>12</v>
      </c>
      <c r="I165" s="40">
        <v>25.5</v>
      </c>
      <c r="J165" s="40">
        <v>271.89999999999998</v>
      </c>
      <c r="K165" s="41" t="s">
        <v>95</v>
      </c>
      <c r="L165" s="40">
        <v>56.33</v>
      </c>
    </row>
    <row r="166" spans="1:12" ht="14.4" x14ac:dyDescent="0.3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22</v>
      </c>
      <c r="E167" s="42" t="s">
        <v>58</v>
      </c>
      <c r="F167" s="43">
        <v>200</v>
      </c>
      <c r="G167" s="43">
        <v>0.2</v>
      </c>
      <c r="H167" s="43">
        <v>0.1</v>
      </c>
      <c r="I167" s="43">
        <v>3</v>
      </c>
      <c r="J167" s="43">
        <v>13.4</v>
      </c>
      <c r="K167" s="44" t="s">
        <v>59</v>
      </c>
      <c r="L167" s="43">
        <v>2.65</v>
      </c>
    </row>
    <row r="168" spans="1:12" ht="14.4" x14ac:dyDescent="0.3">
      <c r="A168" s="23"/>
      <c r="B168" s="15"/>
      <c r="C168" s="11"/>
      <c r="D168" s="7" t="s">
        <v>23</v>
      </c>
      <c r="E168" s="42" t="s">
        <v>48</v>
      </c>
      <c r="F168" s="43">
        <v>45</v>
      </c>
      <c r="G168" s="43">
        <v>3.4</v>
      </c>
      <c r="H168" s="43">
        <v>0.4</v>
      </c>
      <c r="I168" s="43">
        <v>22.1</v>
      </c>
      <c r="J168" s="43">
        <v>105.5</v>
      </c>
      <c r="K168" s="44" t="s">
        <v>49</v>
      </c>
      <c r="L168" s="43">
        <v>2.88</v>
      </c>
    </row>
    <row r="169" spans="1:12" ht="14.4" x14ac:dyDescent="0.3">
      <c r="A169" s="23"/>
      <c r="B169" s="15"/>
      <c r="C169" s="11"/>
      <c r="D169" s="7" t="s">
        <v>23</v>
      </c>
      <c r="E169" s="42" t="s">
        <v>50</v>
      </c>
      <c r="F169" s="43">
        <v>25</v>
      </c>
      <c r="G169" s="43">
        <v>1.7</v>
      </c>
      <c r="H169" s="43">
        <v>0.3</v>
      </c>
      <c r="I169" s="43">
        <v>9.9</v>
      </c>
      <c r="J169" s="43">
        <v>48.9</v>
      </c>
      <c r="K169" s="44" t="s">
        <v>49</v>
      </c>
      <c r="L169" s="43">
        <v>1.6</v>
      </c>
    </row>
    <row r="170" spans="1:12" ht="14.4" x14ac:dyDescent="0.3">
      <c r="A170" s="23"/>
      <c r="B170" s="15"/>
      <c r="C170" s="11"/>
      <c r="D170" s="7" t="s">
        <v>24</v>
      </c>
      <c r="E170" s="42" t="s">
        <v>51</v>
      </c>
      <c r="F170" s="43">
        <v>150</v>
      </c>
      <c r="G170" s="43">
        <v>0.6</v>
      </c>
      <c r="H170" s="43">
        <v>0.6</v>
      </c>
      <c r="I170" s="43">
        <v>14.7</v>
      </c>
      <c r="J170" s="43">
        <v>66.599999999999994</v>
      </c>
      <c r="K170" s="44" t="s">
        <v>49</v>
      </c>
      <c r="L170" s="43">
        <v>22.5</v>
      </c>
    </row>
    <row r="171" spans="1:12" ht="14.4" x14ac:dyDescent="0.3">
      <c r="A171" s="23"/>
      <c r="B171" s="15"/>
      <c r="C171" s="11"/>
      <c r="D171" s="6"/>
      <c r="E171" s="42" t="s">
        <v>96</v>
      </c>
      <c r="F171" s="43">
        <v>60</v>
      </c>
      <c r="G171" s="43">
        <v>0.9</v>
      </c>
      <c r="H171" s="43">
        <v>4.3</v>
      </c>
      <c r="I171" s="43">
        <v>2.2999999999999998</v>
      </c>
      <c r="J171" s="43">
        <v>51</v>
      </c>
      <c r="K171" s="44" t="s">
        <v>97</v>
      </c>
      <c r="L171" s="43">
        <v>6.79</v>
      </c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4"/>
      <c r="B173" s="17"/>
      <c r="C173" s="8"/>
      <c r="D173" s="18" t="s">
        <v>33</v>
      </c>
      <c r="E173" s="9"/>
      <c r="F173" s="19">
        <f>SUM(F165:F172)</f>
        <v>720</v>
      </c>
      <c r="G173" s="19">
        <f t="shared" ref="G173:J173" si="76">SUM(G165:G172)</f>
        <v>22.4</v>
      </c>
      <c r="H173" s="19">
        <f t="shared" si="76"/>
        <v>17.7</v>
      </c>
      <c r="I173" s="19">
        <f t="shared" si="76"/>
        <v>77.5</v>
      </c>
      <c r="J173" s="19">
        <f t="shared" si="76"/>
        <v>557.29999999999995</v>
      </c>
      <c r="K173" s="25"/>
      <c r="L173" s="19">
        <f t="shared" ref="L173" si="77">SUM(L165:L172)</f>
        <v>92.750000000000014</v>
      </c>
    </row>
    <row r="174" spans="1:12" ht="14.4" x14ac:dyDescent="0.3">
      <c r="A174" s="26">
        <f>A165</f>
        <v>2</v>
      </c>
      <c r="B174" s="13">
        <f>B165</f>
        <v>4</v>
      </c>
      <c r="C174" s="10" t="s">
        <v>25</v>
      </c>
      <c r="D174" s="7" t="s">
        <v>26</v>
      </c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3"/>
      <c r="B175" s="15"/>
      <c r="C175" s="11"/>
      <c r="D175" s="7" t="s">
        <v>27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28</v>
      </c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29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30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31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32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4"/>
      <c r="B183" s="17"/>
      <c r="C183" s="8"/>
      <c r="D183" s="18" t="s">
        <v>33</v>
      </c>
      <c r="E183" s="9"/>
      <c r="F183" s="19">
        <f>SUM(F174:F182)</f>
        <v>0</v>
      </c>
      <c r="G183" s="19">
        <f t="shared" ref="G183:J183" si="78">SUM(G174:G182)</f>
        <v>0</v>
      </c>
      <c r="H183" s="19">
        <f t="shared" si="78"/>
        <v>0</v>
      </c>
      <c r="I183" s="19">
        <f t="shared" si="78"/>
        <v>0</v>
      </c>
      <c r="J183" s="19">
        <f t="shared" si="78"/>
        <v>0</v>
      </c>
      <c r="K183" s="25"/>
      <c r="L183" s="19">
        <f t="shared" ref="L183" si="79">SUM(L174:L182)</f>
        <v>0</v>
      </c>
    </row>
    <row r="184" spans="1:12" ht="15" thickBot="1" x14ac:dyDescent="0.3">
      <c r="A184" s="29">
        <f>A165</f>
        <v>2</v>
      </c>
      <c r="B184" s="30">
        <f>B165</f>
        <v>4</v>
      </c>
      <c r="C184" s="54" t="s">
        <v>4</v>
      </c>
      <c r="D184" s="55"/>
      <c r="E184" s="31"/>
      <c r="F184" s="32">
        <f>F173+F183</f>
        <v>720</v>
      </c>
      <c r="G184" s="32">
        <f t="shared" ref="G184" si="80">G173+G183</f>
        <v>22.4</v>
      </c>
      <c r="H184" s="32">
        <f t="shared" ref="H184" si="81">H173+H183</f>
        <v>17.7</v>
      </c>
      <c r="I184" s="32">
        <f t="shared" ref="I184" si="82">I173+I183</f>
        <v>77.5</v>
      </c>
      <c r="J184" s="32">
        <f t="shared" ref="J184:L184" si="83">J173+J183</f>
        <v>557.29999999999995</v>
      </c>
      <c r="K184" s="32"/>
      <c r="L184" s="32">
        <f t="shared" si="83"/>
        <v>92.750000000000014</v>
      </c>
    </row>
    <row r="185" spans="1:12" ht="42" customHeight="1" x14ac:dyDescent="0.3">
      <c r="A185" s="20">
        <v>2</v>
      </c>
      <c r="B185" s="21">
        <v>5</v>
      </c>
      <c r="C185" s="22" t="s">
        <v>20</v>
      </c>
      <c r="D185" s="5" t="s">
        <v>21</v>
      </c>
      <c r="E185" s="39" t="s">
        <v>98</v>
      </c>
      <c r="F185" s="40">
        <v>240</v>
      </c>
      <c r="G185" s="40">
        <v>16.600000000000001</v>
      </c>
      <c r="H185" s="40">
        <v>17.7</v>
      </c>
      <c r="I185" s="40">
        <v>21.9</v>
      </c>
      <c r="J185" s="40">
        <v>313.2</v>
      </c>
      <c r="K185" s="41" t="s">
        <v>99</v>
      </c>
      <c r="L185" s="40">
        <v>54.38</v>
      </c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22</v>
      </c>
      <c r="E187" s="42" t="s">
        <v>87</v>
      </c>
      <c r="F187" s="43">
        <v>200</v>
      </c>
      <c r="G187" s="43">
        <v>0</v>
      </c>
      <c r="H187" s="43">
        <v>0</v>
      </c>
      <c r="I187" s="43">
        <v>21.8</v>
      </c>
      <c r="J187" s="43">
        <v>87.4</v>
      </c>
      <c r="K187" s="44">
        <v>19</v>
      </c>
      <c r="L187" s="43">
        <v>12.5</v>
      </c>
    </row>
    <row r="188" spans="1:12" ht="14.4" x14ac:dyDescent="0.3">
      <c r="A188" s="23"/>
      <c r="B188" s="15"/>
      <c r="C188" s="11"/>
      <c r="D188" s="7" t="s">
        <v>23</v>
      </c>
      <c r="E188" s="42" t="s">
        <v>48</v>
      </c>
      <c r="F188" s="43">
        <v>25</v>
      </c>
      <c r="G188" s="43">
        <v>1.9</v>
      </c>
      <c r="H188" s="43">
        <v>0.2</v>
      </c>
      <c r="I188" s="43">
        <v>12.3</v>
      </c>
      <c r="J188" s="43">
        <v>58.6</v>
      </c>
      <c r="K188" s="44" t="s">
        <v>49</v>
      </c>
      <c r="L188" s="43">
        <v>1.6</v>
      </c>
    </row>
    <row r="189" spans="1:12" ht="14.4" x14ac:dyDescent="0.3">
      <c r="A189" s="23"/>
      <c r="B189" s="15"/>
      <c r="C189" s="11"/>
      <c r="D189" s="7" t="s">
        <v>24</v>
      </c>
      <c r="E189" s="42" t="s">
        <v>67</v>
      </c>
      <c r="F189" s="43">
        <v>150</v>
      </c>
      <c r="G189" s="43">
        <v>2.2999999999999998</v>
      </c>
      <c r="H189" s="43">
        <v>0.8</v>
      </c>
      <c r="I189" s="43">
        <v>31.5</v>
      </c>
      <c r="J189" s="43">
        <v>141.80000000000001</v>
      </c>
      <c r="K189" s="44" t="s">
        <v>49</v>
      </c>
      <c r="L189" s="43">
        <v>25.5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.75" customHeight="1" x14ac:dyDescent="0.3">
      <c r="A192" s="24"/>
      <c r="B192" s="17"/>
      <c r="C192" s="8"/>
      <c r="D192" s="18" t="s">
        <v>33</v>
      </c>
      <c r="E192" s="9"/>
      <c r="F192" s="19">
        <f>SUM(F185:F191)</f>
        <v>615</v>
      </c>
      <c r="G192" s="19">
        <f t="shared" ref="G192:J192" si="84">SUM(G185:G191)</f>
        <v>20.8</v>
      </c>
      <c r="H192" s="19">
        <f t="shared" si="84"/>
        <v>18.7</v>
      </c>
      <c r="I192" s="19">
        <f t="shared" si="84"/>
        <v>87.5</v>
      </c>
      <c r="J192" s="19">
        <f t="shared" si="84"/>
        <v>601</v>
      </c>
      <c r="K192" s="25"/>
      <c r="L192" s="19">
        <f t="shared" ref="L192" si="85">SUM(L185:L191)</f>
        <v>93.97999999999999</v>
      </c>
    </row>
    <row r="193" spans="1:12" ht="14.4" x14ac:dyDescent="0.3">
      <c r="A193" s="26">
        <f>A185</f>
        <v>2</v>
      </c>
      <c r="B193" s="13">
        <f>B185</f>
        <v>5</v>
      </c>
      <c r="C193" s="10" t="s">
        <v>25</v>
      </c>
      <c r="D193" s="7" t="s">
        <v>26</v>
      </c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 t="s">
        <v>27</v>
      </c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7" t="s">
        <v>28</v>
      </c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7" t="s">
        <v>29</v>
      </c>
      <c r="E196" s="42"/>
      <c r="F196" s="43"/>
      <c r="G196" s="43"/>
      <c r="H196" s="43"/>
      <c r="I196" s="43"/>
      <c r="J196" s="43"/>
      <c r="K196" s="44"/>
      <c r="L196" s="43"/>
    </row>
    <row r="197" spans="1:12" ht="14.4" x14ac:dyDescent="0.3">
      <c r="A197" s="23"/>
      <c r="B197" s="15"/>
      <c r="C197" s="11"/>
      <c r="D197" s="7" t="s">
        <v>30</v>
      </c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31</v>
      </c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3"/>
      <c r="B199" s="15"/>
      <c r="C199" s="11"/>
      <c r="D199" s="7" t="s">
        <v>32</v>
      </c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4"/>
      <c r="B202" s="17"/>
      <c r="C202" s="8"/>
      <c r="D202" s="18" t="s">
        <v>33</v>
      </c>
      <c r="E202" s="9"/>
      <c r="F202" s="19">
        <f>SUM(F193:F201)</f>
        <v>0</v>
      </c>
      <c r="G202" s="19">
        <f t="shared" ref="G202:J202" si="86">SUM(G193:G201)</f>
        <v>0</v>
      </c>
      <c r="H202" s="19">
        <f t="shared" si="86"/>
        <v>0</v>
      </c>
      <c r="I202" s="19">
        <f t="shared" si="86"/>
        <v>0</v>
      </c>
      <c r="J202" s="19">
        <f t="shared" si="86"/>
        <v>0</v>
      </c>
      <c r="K202" s="25"/>
      <c r="L202" s="19">
        <f t="shared" ref="L202" si="87">SUM(L193:L201)</f>
        <v>0</v>
      </c>
    </row>
    <row r="203" spans="1:12" ht="15" thickBot="1" x14ac:dyDescent="0.3">
      <c r="A203" s="29">
        <f>A185</f>
        <v>2</v>
      </c>
      <c r="B203" s="30">
        <f>B185</f>
        <v>5</v>
      </c>
      <c r="C203" s="54" t="s">
        <v>4</v>
      </c>
      <c r="D203" s="55"/>
      <c r="E203" s="31"/>
      <c r="F203" s="32">
        <f>F192+F202</f>
        <v>615</v>
      </c>
      <c r="G203" s="32">
        <f t="shared" ref="G203" si="88">G192+G202</f>
        <v>20.8</v>
      </c>
      <c r="H203" s="32">
        <f t="shared" ref="H203" si="89">H192+H202</f>
        <v>18.7</v>
      </c>
      <c r="I203" s="32">
        <f t="shared" ref="I203" si="90">I192+I202</f>
        <v>87.5</v>
      </c>
      <c r="J203" s="32">
        <f t="shared" ref="J203:L203" si="91">J192+J202</f>
        <v>601</v>
      </c>
      <c r="K203" s="32"/>
      <c r="L203" s="32">
        <f t="shared" si="91"/>
        <v>93.97999999999999</v>
      </c>
    </row>
    <row r="204" spans="1:12" ht="13.8" thickBot="1" x14ac:dyDescent="0.3">
      <c r="A204" s="27"/>
      <c r="B204" s="28"/>
      <c r="C204" s="56" t="s">
        <v>5</v>
      </c>
      <c r="D204" s="56"/>
      <c r="E204" s="56"/>
      <c r="F204" s="34">
        <f>(F25+F45+F64+F84+F104+F124+F144+F164+F184+F203)/(IF(F25=0,0,1)+IF(F45=0,0,1)+IF(F64=0,0,1)+IF(F84=0,0,1)+IF(F104=0,0,1)+IF(F124=0,0,1)+IF(F144=0,0,1)+IF(F164=0,0,1)+IF(F184=0,0,1)+IF(F203=0,0,1))</f>
        <v>584</v>
      </c>
      <c r="G204" s="34">
        <f t="shared" ref="G204:J204" si="92">(G25+G45+G64+G84+G104+G124+G144+G164+G184+G203)/(IF(G25=0,0,1)+IF(G45=0,0,1)+IF(G64=0,0,1)+IF(G84=0,0,1)+IF(G104=0,0,1)+IF(G124=0,0,1)+IF(G144=0,0,1)+IF(G164=0,0,1)+IF(G184=0,0,1)+IF(G203=0,0,1))</f>
        <v>25.79</v>
      </c>
      <c r="H204" s="34">
        <f t="shared" si="92"/>
        <v>19.159999999999997</v>
      </c>
      <c r="I204" s="34">
        <f t="shared" si="92"/>
        <v>77.98</v>
      </c>
      <c r="J204" s="34">
        <f t="shared" si="92"/>
        <v>567.82999999999993</v>
      </c>
      <c r="K204" s="34"/>
      <c r="L204" s="34">
        <f t="shared" ref="L204" si="93">(L25+L45+L64+L84+L104+L124+L144+L164+L184+L203)/(IF(L25=0,0,1)+IF(L45=0,0,1)+IF(L64=0,0,1)+IF(L84=0,0,1)+IF(L104=0,0,1)+IF(L124=0,0,1)+IF(L144=0,0,1)+IF(L164=0,0,1)+IF(L184=0,0,1)+IF(L203=0,0,1))</f>
        <v>75.402000000000001</v>
      </c>
    </row>
  </sheetData>
  <mergeCells count="14">
    <mergeCell ref="C84:D84"/>
    <mergeCell ref="C104:D104"/>
    <mergeCell ref="C25:D25"/>
    <mergeCell ref="C204:E204"/>
    <mergeCell ref="C203:D203"/>
    <mergeCell ref="C124:D124"/>
    <mergeCell ref="C144:D144"/>
    <mergeCell ref="C164:D164"/>
    <mergeCell ref="C184:D184"/>
    <mergeCell ref="C1:E1"/>
    <mergeCell ref="H1:K1"/>
    <mergeCell ref="H2:K2"/>
    <mergeCell ref="C45:D45"/>
    <mergeCell ref="C64:D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2026-08-31T15:58:10Z</dcterms:modified>
</cp:coreProperties>
</file>